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66925"/>
  <mc:AlternateContent xmlns:mc="http://schemas.openxmlformats.org/markup-compatibility/2006">
    <mc:Choice Requires="x15">
      <x15ac:absPath xmlns:x15ac="http://schemas.microsoft.com/office/spreadsheetml/2010/11/ac" url="https://ffcmu.sharepoint.com/sites/Collaboratif/biblio_doc/Statistiques CSS/CSS_Transmission_et_Suivi_Donnees/CSS_Donnees_OC/"/>
    </mc:Choice>
  </mc:AlternateContent>
  <xr:revisionPtr revIDLastSave="1" documentId="8_{4DC48E05-2505-4D59-AF3F-5A5DF872F5F5}" xr6:coauthVersionLast="45" xr6:coauthVersionMax="45" xr10:uidLastSave="{496FC506-93C5-491C-9F1A-0908DDA0E6BE}"/>
  <bookViews>
    <workbookView xWindow="-60" yWindow="-60" windowWidth="25320" windowHeight="15210" xr2:uid="{9ABF0216-4CE3-403C-9F50-E13EE943C64E}"/>
  </bookViews>
  <sheets>
    <sheet name="Age_Sexe" sheetId="2" r:id="rId1"/>
    <sheet name="Depenses_CSS" sheetId="3" r:id="rId2"/>
    <sheet name="Depenses_CSSP" sheetId="7" r:id="rId3"/>
    <sheet name="Complements" sheetId="10" r:id="rId4"/>
    <sheet name="Explications_par_poste_Depense" sheetId="5" r:id="rId5"/>
    <sheet name="Précisions_Fusions" sheetId="6" r:id="rId6"/>
    <sheet name="Bdd_Age_Sexe" sheetId="4" r:id="rId7"/>
    <sheet name="Bdd_Depenses" sheetId="9" r:id="rId8"/>
    <sheet name="Bdd_Compléments" sheetId="11" r:id="rId9"/>
  </sheets>
  <definedNames>
    <definedName name="Cell_Annee">Age_Sexe!$B$3</definedName>
    <definedName name="Cell_Forfait">Age_Sexe!$B$3</definedName>
    <definedName name="Cell_Nom_Organisme">Age_Sexe!$B$4</definedName>
    <definedName name="Cell_Siren">Age_Sexe!$B$5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3" l="1"/>
  <c r="C22" i="3"/>
  <c r="C24" i="3"/>
  <c r="C21" i="3"/>
  <c r="C20" i="3"/>
  <c r="A47" i="3" l="1"/>
  <c r="A44" i="3"/>
  <c r="G8" i="11" l="1"/>
  <c r="G7" i="11"/>
  <c r="F8" i="11"/>
  <c r="F7" i="11"/>
  <c r="G6" i="11"/>
  <c r="G5" i="11"/>
  <c r="F6" i="11"/>
  <c r="F5" i="11"/>
  <c r="G4" i="11"/>
  <c r="F3" i="11"/>
  <c r="F2" i="11"/>
  <c r="C8" i="11"/>
  <c r="B8" i="11"/>
  <c r="A8" i="11"/>
  <c r="C7" i="11"/>
  <c r="B7" i="11"/>
  <c r="A7" i="11"/>
  <c r="C6" i="11"/>
  <c r="B6" i="11"/>
  <c r="A6" i="11"/>
  <c r="C5" i="11"/>
  <c r="B5" i="11"/>
  <c r="A5" i="11"/>
  <c r="C4" i="11"/>
  <c r="B4" i="11"/>
  <c r="A4" i="11"/>
  <c r="C3" i="11"/>
  <c r="B3" i="11"/>
  <c r="A3" i="11"/>
  <c r="C2" i="11"/>
  <c r="B2" i="11"/>
  <c r="A2" i="11"/>
  <c r="B5" i="10"/>
  <c r="B4" i="10"/>
  <c r="B3" i="10"/>
  <c r="J61" i="9"/>
  <c r="J60" i="9"/>
  <c r="J59" i="9"/>
  <c r="J58" i="9"/>
  <c r="J57" i="9"/>
  <c r="J56" i="9"/>
  <c r="J55" i="9"/>
  <c r="J54" i="9"/>
  <c r="J53" i="9"/>
  <c r="J52" i="9"/>
  <c r="J51" i="9"/>
  <c r="J50" i="9"/>
  <c r="J49" i="9"/>
  <c r="J48" i="9"/>
  <c r="J47" i="9"/>
  <c r="J46" i="9"/>
  <c r="J45" i="9"/>
  <c r="J44" i="9"/>
  <c r="J43" i="9"/>
  <c r="J42" i="9"/>
  <c r="J41" i="9"/>
  <c r="J40" i="9"/>
  <c r="J39" i="9"/>
  <c r="J38" i="9"/>
  <c r="J37" i="9"/>
  <c r="J36" i="9"/>
  <c r="J35" i="9"/>
  <c r="J34" i="9"/>
  <c r="J33" i="9"/>
  <c r="J32" i="9"/>
  <c r="J31" i="9"/>
  <c r="J30" i="9"/>
  <c r="J29" i="9"/>
  <c r="J28" i="9"/>
  <c r="J27" i="9"/>
  <c r="J26" i="9"/>
  <c r="J25" i="9"/>
  <c r="J24" i="9"/>
  <c r="J23" i="9"/>
  <c r="J22" i="9"/>
  <c r="J21" i="9"/>
  <c r="J20" i="9"/>
  <c r="J19" i="9"/>
  <c r="J18" i="9"/>
  <c r="J17" i="9"/>
  <c r="J16" i="9"/>
  <c r="J15" i="9"/>
  <c r="J14" i="9"/>
  <c r="J13" i="9"/>
  <c r="J12" i="9"/>
  <c r="J11" i="9"/>
  <c r="J10" i="9"/>
  <c r="J9" i="9"/>
  <c r="J8" i="9"/>
  <c r="J7" i="9"/>
  <c r="J6" i="9"/>
  <c r="J5" i="9"/>
  <c r="J4" i="9"/>
  <c r="J3" i="9"/>
  <c r="J2" i="9"/>
  <c r="C61" i="9"/>
  <c r="B61" i="9"/>
  <c r="A61" i="9"/>
  <c r="C60" i="9"/>
  <c r="B60" i="9"/>
  <c r="A60" i="9"/>
  <c r="C59" i="9"/>
  <c r="B59" i="9"/>
  <c r="A59" i="9"/>
  <c r="C58" i="9"/>
  <c r="B58" i="9"/>
  <c r="A58" i="9"/>
  <c r="C57" i="9"/>
  <c r="B57" i="9"/>
  <c r="A57" i="9"/>
  <c r="C56" i="9"/>
  <c r="B56" i="9"/>
  <c r="A56" i="9"/>
  <c r="C55" i="9"/>
  <c r="B55" i="9"/>
  <c r="A55" i="9"/>
  <c r="C54" i="9"/>
  <c r="B54" i="9"/>
  <c r="A54" i="9"/>
  <c r="C53" i="9"/>
  <c r="B53" i="9"/>
  <c r="A53" i="9"/>
  <c r="C52" i="9"/>
  <c r="B52" i="9"/>
  <c r="A52" i="9"/>
  <c r="C51" i="9"/>
  <c r="B51" i="9"/>
  <c r="A51" i="9"/>
  <c r="C50" i="9"/>
  <c r="B50" i="9"/>
  <c r="A50" i="9"/>
  <c r="C49" i="9"/>
  <c r="B49" i="9"/>
  <c r="A49" i="9"/>
  <c r="C48" i="9"/>
  <c r="B48" i="9"/>
  <c r="A48" i="9"/>
  <c r="C47" i="9"/>
  <c r="B47" i="9"/>
  <c r="A47" i="9"/>
  <c r="C46" i="9"/>
  <c r="B46" i="9"/>
  <c r="A46" i="9"/>
  <c r="C45" i="9"/>
  <c r="B45" i="9"/>
  <c r="A45" i="9"/>
  <c r="C44" i="9"/>
  <c r="B44" i="9"/>
  <c r="A44" i="9"/>
  <c r="C43" i="9"/>
  <c r="B43" i="9"/>
  <c r="A43" i="9"/>
  <c r="C42" i="9"/>
  <c r="B42" i="9"/>
  <c r="A42" i="9"/>
  <c r="C41" i="9"/>
  <c r="B41" i="9"/>
  <c r="A41" i="9"/>
  <c r="C40" i="9"/>
  <c r="B40" i="9"/>
  <c r="A40" i="9"/>
  <c r="C39" i="9"/>
  <c r="B39" i="9"/>
  <c r="A39" i="9"/>
  <c r="C38" i="9"/>
  <c r="B38" i="9"/>
  <c r="A38" i="9"/>
  <c r="C37" i="9"/>
  <c r="B37" i="9"/>
  <c r="A37" i="9"/>
  <c r="C36" i="9"/>
  <c r="B36" i="9"/>
  <c r="A36" i="9"/>
  <c r="C35" i="9"/>
  <c r="B35" i="9"/>
  <c r="A35" i="9"/>
  <c r="C34" i="9"/>
  <c r="B34" i="9"/>
  <c r="A34" i="9"/>
  <c r="C33" i="9"/>
  <c r="B33" i="9"/>
  <c r="A33" i="9"/>
  <c r="C32" i="9"/>
  <c r="B32" i="9"/>
  <c r="A32" i="9"/>
  <c r="C31" i="9"/>
  <c r="B31" i="9"/>
  <c r="A31" i="9"/>
  <c r="C30" i="9"/>
  <c r="B30" i="9"/>
  <c r="A30" i="9"/>
  <c r="C29" i="9"/>
  <c r="B29" i="9"/>
  <c r="A29" i="9"/>
  <c r="C28" i="9"/>
  <c r="B28" i="9"/>
  <c r="A28" i="9"/>
  <c r="C27" i="9"/>
  <c r="B27" i="9"/>
  <c r="A27" i="9"/>
  <c r="C26" i="9"/>
  <c r="B26" i="9"/>
  <c r="A26" i="9"/>
  <c r="C25" i="9"/>
  <c r="B25" i="9"/>
  <c r="A25" i="9"/>
  <c r="C24" i="9"/>
  <c r="B24" i="9"/>
  <c r="A24" i="9"/>
  <c r="C23" i="9"/>
  <c r="B23" i="9"/>
  <c r="A23" i="9"/>
  <c r="C22" i="9"/>
  <c r="B22" i="9"/>
  <c r="A22" i="9"/>
  <c r="C21" i="9"/>
  <c r="B21" i="9"/>
  <c r="A21" i="9"/>
  <c r="C20" i="9"/>
  <c r="B20" i="9"/>
  <c r="A20" i="9"/>
  <c r="C19" i="9"/>
  <c r="B19" i="9"/>
  <c r="A19" i="9"/>
  <c r="C18" i="9"/>
  <c r="B18" i="9"/>
  <c r="A18" i="9"/>
  <c r="C17" i="9"/>
  <c r="B17" i="9"/>
  <c r="A17" i="9"/>
  <c r="C16" i="9"/>
  <c r="B16" i="9"/>
  <c r="A16" i="9"/>
  <c r="C15" i="9"/>
  <c r="B15" i="9"/>
  <c r="A15" i="9"/>
  <c r="C14" i="9"/>
  <c r="B14" i="9"/>
  <c r="A14" i="9"/>
  <c r="C13" i="9"/>
  <c r="B13" i="9"/>
  <c r="A13" i="9"/>
  <c r="C12" i="9"/>
  <c r="B12" i="9"/>
  <c r="A12" i="9"/>
  <c r="C11" i="9"/>
  <c r="B11" i="9"/>
  <c r="A11" i="9"/>
  <c r="C10" i="9"/>
  <c r="B10" i="9"/>
  <c r="A10" i="9"/>
  <c r="C9" i="9"/>
  <c r="B9" i="9"/>
  <c r="A9" i="9"/>
  <c r="C8" i="9"/>
  <c r="B8" i="9"/>
  <c r="A8" i="9"/>
  <c r="C7" i="9"/>
  <c r="B7" i="9"/>
  <c r="A7" i="9"/>
  <c r="C6" i="9"/>
  <c r="B6" i="9"/>
  <c r="A6" i="9"/>
  <c r="C5" i="9"/>
  <c r="B5" i="9"/>
  <c r="A5" i="9"/>
  <c r="C4" i="9"/>
  <c r="B4" i="9"/>
  <c r="A4" i="9"/>
  <c r="C3" i="9"/>
  <c r="B3" i="9"/>
  <c r="A3" i="9"/>
  <c r="C2" i="9"/>
  <c r="B2" i="9"/>
  <c r="A2" i="9"/>
  <c r="A47" i="7"/>
  <c r="A46" i="7"/>
  <c r="A44" i="7"/>
  <c r="A43" i="7"/>
  <c r="E41" i="7"/>
  <c r="E40" i="7"/>
  <c r="E24" i="7" s="1"/>
  <c r="E39" i="7"/>
  <c r="E38" i="7"/>
  <c r="E37" i="7"/>
  <c r="E36" i="7"/>
  <c r="E35" i="7"/>
  <c r="E34" i="7"/>
  <c r="E33" i="7"/>
  <c r="E32" i="7"/>
  <c r="E31" i="7"/>
  <c r="E30" i="7"/>
  <c r="E22" i="7" s="1"/>
  <c r="E29" i="7"/>
  <c r="E28" i="7"/>
  <c r="E27" i="7"/>
  <c r="D26" i="7"/>
  <c r="F40" i="7" s="1"/>
  <c r="F24" i="7" s="1"/>
  <c r="C26" i="7"/>
  <c r="E25" i="7"/>
  <c r="D25" i="7"/>
  <c r="C25" i="7"/>
  <c r="D24" i="7"/>
  <c r="D23" i="7" s="1"/>
  <c r="C24" i="7"/>
  <c r="D22" i="7"/>
  <c r="C22" i="7"/>
  <c r="D21" i="7"/>
  <c r="C21" i="7"/>
  <c r="E20" i="7"/>
  <c r="D20" i="7"/>
  <c r="C20" i="7"/>
  <c r="D18" i="7"/>
  <c r="C7" i="7" s="1"/>
  <c r="C18" i="7"/>
  <c r="D17" i="7"/>
  <c r="C17" i="7"/>
  <c r="B15" i="7"/>
  <c r="B5" i="7"/>
  <c r="E8" i="7"/>
  <c r="B4" i="7"/>
  <c r="B3" i="7"/>
  <c r="B15" i="3"/>
  <c r="E8" i="3"/>
  <c r="A6" i="6"/>
  <c r="D6" i="6"/>
  <c r="A43" i="3"/>
  <c r="E28" i="3"/>
  <c r="E29" i="3"/>
  <c r="E30" i="3"/>
  <c r="E31" i="3"/>
  <c r="E32" i="3"/>
  <c r="E33" i="3"/>
  <c r="E34" i="3"/>
  <c r="E35" i="3"/>
  <c r="E36" i="3"/>
  <c r="E37" i="3"/>
  <c r="E38" i="3"/>
  <c r="E39" i="3"/>
  <c r="E40" i="3"/>
  <c r="E24" i="3" s="1"/>
  <c r="E41" i="3"/>
  <c r="E25" i="3" s="1"/>
  <c r="E27" i="3"/>
  <c r="D17" i="3"/>
  <c r="C17" i="3"/>
  <c r="B5" i="3"/>
  <c r="B4" i="3"/>
  <c r="B3" i="3"/>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2" i="4"/>
  <c r="A46" i="3"/>
  <c r="D26" i="3"/>
  <c r="C26" i="3"/>
  <c r="D25" i="3"/>
  <c r="C25" i="3"/>
  <c r="D24" i="3"/>
  <c r="D21" i="3"/>
  <c r="D20" i="3"/>
  <c r="D18" i="3"/>
  <c r="C18" i="3"/>
  <c r="C19" i="7" l="1"/>
  <c r="C8" i="7"/>
  <c r="E18" i="7"/>
  <c r="C23" i="7"/>
  <c r="E23" i="7"/>
  <c r="D19" i="7"/>
  <c r="E26" i="7"/>
  <c r="E21" i="7"/>
  <c r="E19" i="7" s="1"/>
  <c r="F28" i="7"/>
  <c r="F36" i="7"/>
  <c r="F34" i="7"/>
  <c r="F32" i="7"/>
  <c r="F41" i="7"/>
  <c r="F25" i="7" s="1"/>
  <c r="F23" i="7" s="1"/>
  <c r="F30" i="7"/>
  <c r="F38" i="7"/>
  <c r="F27" i="7"/>
  <c r="F29" i="7"/>
  <c r="F31" i="7"/>
  <c r="F33" i="7"/>
  <c r="F35" i="7"/>
  <c r="F37" i="7"/>
  <c r="F39" i="7"/>
  <c r="F27" i="3"/>
  <c r="D23" i="3"/>
  <c r="C7" i="3"/>
  <c r="C8" i="3" s="1"/>
  <c r="E22" i="3"/>
  <c r="E23" i="3"/>
  <c r="E21" i="3"/>
  <c r="C23" i="3"/>
  <c r="E26" i="3"/>
  <c r="E20" i="3"/>
  <c r="E18" i="3"/>
  <c r="F41" i="3"/>
  <c r="F25" i="3" s="1"/>
  <c r="D19" i="3"/>
  <c r="C19" i="3"/>
  <c r="F28" i="3"/>
  <c r="F29" i="3"/>
  <c r="F30" i="3"/>
  <c r="F31" i="3"/>
  <c r="F32" i="3"/>
  <c r="F33" i="3"/>
  <c r="F34" i="3"/>
  <c r="F35" i="3"/>
  <c r="F36" i="3"/>
  <c r="F37" i="3"/>
  <c r="F38" i="3"/>
  <c r="F39" i="3"/>
  <c r="F40" i="3"/>
  <c r="F21" i="7" l="1"/>
  <c r="F22" i="7"/>
  <c r="F26" i="7"/>
  <c r="F20" i="7"/>
  <c r="F18" i="7"/>
  <c r="E19" i="3"/>
  <c r="F22" i="3"/>
  <c r="F24" i="3"/>
  <c r="F21" i="3"/>
  <c r="F20" i="3"/>
  <c r="F26" i="3"/>
  <c r="F18" i="3"/>
  <c r="F19" i="7" l="1"/>
  <c r="F19" i="3"/>
  <c r="F23" i="3"/>
  <c r="G77" i="4" l="1"/>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G4" i="4"/>
  <c r="G3" i="4"/>
  <c r="G2" i="4"/>
  <c r="G32" i="2" l="1"/>
  <c r="F32" i="2"/>
  <c r="C32" i="2"/>
  <c r="B32" i="2"/>
  <c r="B33" i="2" l="1"/>
  <c r="F3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Stéphane RUNFOLA</author>
  </authors>
  <commentList>
    <comment ref="B3" authorId="0" shapeId="0" xr:uid="{3E62F577-722B-4843-B267-CAAAA5282194}">
      <text>
        <r>
          <rPr>
            <b/>
            <sz val="8"/>
            <color indexed="81"/>
            <rFont val="Tahoma"/>
            <family val="2"/>
          </rPr>
          <t>Les éléments renseignés dans ce cadre vont se reporter sur toutes les feuilles de votre fichier</t>
        </r>
      </text>
    </comment>
  </commentList>
</comments>
</file>

<file path=xl/sharedStrings.xml><?xml version="1.0" encoding="utf-8"?>
<sst xmlns="http://schemas.openxmlformats.org/spreadsheetml/2006/main" count="780" uniqueCount="143">
  <si>
    <t>CSSP</t>
  </si>
  <si>
    <t>CSS</t>
  </si>
  <si>
    <t>Nom organisme</t>
  </si>
  <si>
    <t>Numéro Siren</t>
  </si>
  <si>
    <t>Bénéficiaires par Sexe / Tranche d'âge</t>
  </si>
  <si>
    <t>Homme</t>
  </si>
  <si>
    <t>Femme</t>
  </si>
  <si>
    <t>Il s'agit d'une donnée de stock</t>
  </si>
  <si>
    <t>On totalise toutes les  personnes protégées au 31 décembre de l'année considérée</t>
  </si>
  <si>
    <t>Année</t>
  </si>
  <si>
    <t>0-4</t>
  </si>
  <si>
    <t>5-9</t>
  </si>
  <si>
    <t>10-14</t>
  </si>
  <si>
    <t>15-19</t>
  </si>
  <si>
    <t>20-24</t>
  </si>
  <si>
    <t>25-29</t>
  </si>
  <si>
    <t>30-34</t>
  </si>
  <si>
    <t>35-39</t>
  </si>
  <si>
    <t>40-44</t>
  </si>
  <si>
    <t>45-49</t>
  </si>
  <si>
    <t>50-54</t>
  </si>
  <si>
    <t>55-59</t>
  </si>
  <si>
    <t>60-64</t>
  </si>
  <si>
    <t>65-69</t>
  </si>
  <si>
    <t>70-74</t>
  </si>
  <si>
    <t>75-79</t>
  </si>
  <si>
    <t>80-84</t>
  </si>
  <si>
    <t>85-89</t>
  </si>
  <si>
    <t>90-plus</t>
  </si>
  <si>
    <t>Total</t>
  </si>
  <si>
    <t>L'âge retenu est l'âge atteint dans l'année. Il correspond à la différence entre l'année considérée et l'année de naissance de l'individu.</t>
  </si>
  <si>
    <t>Complémentaire santé solidaire (CSS)</t>
  </si>
  <si>
    <t>Complémentaire santé solidaire avec participation (CSSP)</t>
  </si>
  <si>
    <t>Âge</t>
  </si>
  <si>
    <t>Prestation</t>
  </si>
  <si>
    <t>Sexe</t>
  </si>
  <si>
    <t>Age</t>
  </si>
  <si>
    <t>Nombre</t>
  </si>
  <si>
    <t>Annee</t>
  </si>
  <si>
    <t>Num_SIREN</t>
  </si>
  <si>
    <t>Nom_OC</t>
  </si>
  <si>
    <t>H</t>
  </si>
  <si>
    <t>F</t>
  </si>
  <si>
    <t>Jour saisie</t>
  </si>
  <si>
    <t>Heure saisie</t>
  </si>
  <si>
    <t>Effectifs</t>
  </si>
  <si>
    <t>Téléphone du correspondant</t>
  </si>
  <si>
    <t>T1</t>
  </si>
  <si>
    <t>T2</t>
  </si>
  <si>
    <t>Mail correspondant</t>
  </si>
  <si>
    <t>T3</t>
  </si>
  <si>
    <t>T4</t>
  </si>
  <si>
    <t>Moyenne</t>
  </si>
  <si>
    <t>Dépense</t>
  </si>
  <si>
    <t>Total Dépense</t>
  </si>
  <si>
    <t>Ville</t>
  </si>
  <si>
    <t>Honoraires médicaux (1,2)</t>
  </si>
  <si>
    <t>Autres (3,4,5,6,7,8,9)</t>
  </si>
  <si>
    <t>Hôpital</t>
  </si>
  <si>
    <t>Prestations hospitalières (14)</t>
  </si>
  <si>
    <t>Forfait hospitalier (15)</t>
  </si>
  <si>
    <t>Détail</t>
  </si>
  <si>
    <t>Honoraires des généralistes</t>
  </si>
  <si>
    <t>Honoraires des spécialistes</t>
  </si>
  <si>
    <t>Honoraires dentaires</t>
  </si>
  <si>
    <t>Honoraires paramédicaux</t>
  </si>
  <si>
    <t>Médicaments</t>
  </si>
  <si>
    <t>Dispositifs médicaux</t>
  </si>
  <si>
    <t>Analyse et biologie</t>
  </si>
  <si>
    <t>Frais de transport</t>
  </si>
  <si>
    <t>Autres prestations en nature</t>
  </si>
  <si>
    <t>Forfaits proth. dentaires</t>
  </si>
  <si>
    <t>Forfaits orthodontie</t>
  </si>
  <si>
    <t>Forfaits optique médicale</t>
  </si>
  <si>
    <t>Forfaits proth. auditives</t>
  </si>
  <si>
    <t>Prestations hospitalières</t>
  </si>
  <si>
    <t>Forfait journalier</t>
  </si>
  <si>
    <t>Prénom NOM du correspondant</t>
  </si>
  <si>
    <t>Tableau explicatif de la ventilation par poste</t>
  </si>
  <si>
    <t>Num poste</t>
  </si>
  <si>
    <t>Poste de dépense</t>
  </si>
  <si>
    <t>Commentaires</t>
  </si>
  <si>
    <t>Consultations et soins des médecins généralistes</t>
  </si>
  <si>
    <t>Consultations et soins des médecins spécialistes pris en charge à 70 % pour la part RO.
Les consultations et soins des médecins spécialistes pris en charge à 80 % pour la part RO sont considérés comme des actes en milieu hospitalier et sont à renseigner sur la ligne 14</t>
  </si>
  <si>
    <t>Infirmiers, kinés, orthoptistes, orthophonistes…
Sages-femme si soins en ville, sinon à ventiler en soins hospitaliers</t>
  </si>
  <si>
    <t>Toute dépense de médicament à concurrence du TM</t>
  </si>
  <si>
    <t>Tout ce qui relève de la LPP, à concurrence du TM, pansements, petits et gros appareillages…
Pour l'optique et les prothèses auditives :
– Montant TM en ligne 6 ;
– Optique, montant dépassement autorisé en forfait optique, médicale en ligne 12 ;
– Auditif, montant dépassement autoristé en forfait Proth. auditives en ligne 13.</t>
  </si>
  <si>
    <t>Hors actes infirmiers, qui sont ventilés en ligne 4</t>
  </si>
  <si>
    <t>À concurrence du TM</t>
  </si>
  <si>
    <t>Cures thermales…</t>
  </si>
  <si>
    <t>Tous les soins pratiqués en milieu hospitaliers et pris en charge à 80 %
Hors dépassements
Hors forfaits journaliers d'hébergement</t>
  </si>
  <si>
    <t>Forfaits jounaliers d'hébergement :
– 20,00 € depuis 2018 par jour en hôpital ou en clinique ;
– 15,00 € depuis 2018 par jour en psychiatrie</t>
  </si>
  <si>
    <t>RO : régime obligatoire</t>
  </si>
  <si>
    <t>TM : ticket modérateur</t>
  </si>
  <si>
    <t>Schéma explicatif de la ventilation par poste pour les soins dentaires</t>
  </si>
  <si>
    <t>Coût moyen</t>
  </si>
  <si>
    <t>Informations sur les fusions</t>
  </si>
  <si>
    <t xml:space="preserve">Afin de faciliter le suivi de ces fusions, merci de mentionner les coordonnées des OC intégrés (N° Siren, Nom) </t>
  </si>
  <si>
    <t>N° Siren</t>
  </si>
  <si>
    <t>Forfaits CSS / CSSP (10,11,12,13)</t>
  </si>
  <si>
    <t>Structure</t>
  </si>
  <si>
    <t>La moyenne annuelle des effectifs et le montant total de la dépense engagée doivent correspondre aux chiffres renseignés dans le TR.</t>
  </si>
  <si>
    <t>Montant dépense engagée</t>
  </si>
  <si>
    <t>Dépense pour la complémentaire santé solidaire avec participation (CSSP)</t>
  </si>
  <si>
    <t>Exercice</t>
  </si>
  <si>
    <t>Forfait</t>
  </si>
  <si>
    <t>Antérieur</t>
  </si>
  <si>
    <t>Non</t>
  </si>
  <si>
    <t>Oui</t>
  </si>
  <si>
    <t>Type_Complementaire</t>
  </si>
  <si>
    <t>Montant</t>
  </si>
  <si>
    <t>Num_Prestation</t>
  </si>
  <si>
    <t>Suspensions et radiations</t>
  </si>
  <si>
    <t>Nombre de personnes radiées au cours de l'année (flux)</t>
  </si>
  <si>
    <t>Compléments d'informations</t>
  </si>
  <si>
    <t>Participations financières</t>
  </si>
  <si>
    <t>Participations financières encaissées au cours de l'année (flux)</t>
  </si>
  <si>
    <t>Contrats de sortie</t>
  </si>
  <si>
    <t>Nombre de personnes couvertes au 31 décembre (stock)</t>
  </si>
  <si>
    <t>CCSP</t>
  </si>
  <si>
    <t>Item</t>
  </si>
  <si>
    <t>Suspensions</t>
  </si>
  <si>
    <t>Radiations</t>
  </si>
  <si>
    <t>Participations_Encaissees</t>
  </si>
  <si>
    <t>Surcomplementaire</t>
  </si>
  <si>
    <t>Contrats_Sortie</t>
  </si>
  <si>
    <t>Partir du détail ligne par ligne pour effectuer la répartition.
Tous les soins curatifs doivent être ventilés dans les honoraires dentaires en ligne 3.
Pour les soins prothétiques et orthodontiques, il faut distinguer :
– la part du TM, qui est ventilée en ligne 3 ;
– la part Forfait CSS / CSSP (prise en charge réglementée du dépassement), qui est ventilée en ligne 10 ou 11</t>
  </si>
  <si>
    <t>Ne concerne que le montant du dépassement pris en charge dans le cadre du Forfait CSS / CSSP.
La part du TM doit être ventilée en ligne 3</t>
  </si>
  <si>
    <t>Ne concerne que le montant du dépassement pris en charge dans le cadre du Forfait CSS / CSSP.
La part du TM doit être ventilée en ligne 6</t>
  </si>
  <si>
    <t>Si une fusion est intervenue au cours d'un des exercices, elle doit être prise en compte à sa date d'effet à la fois au niveau des dépenses, mais également au niveau des effectifs CSS / CSSP</t>
  </si>
  <si>
    <t>Nombre de personnes dont le contrat est en cours de suspension au 31 décembre (stock)</t>
  </si>
  <si>
    <t>L'état détaillé des dépenses est à renseigner obligatoirement par les organismes déclarant plus de 1 000 bénéficiaires de la CSS.
Les organismes déclarant moins de 1 000 bénéficiaires peuvent, au choix, fournir cet état détaillé, ou tenir à disposition un document attestant du montant de la dépense réellement engagée, signé par le Directeur financier.</t>
  </si>
  <si>
    <t>L'état détaillé des dépenses est à renseigner obligatoirement par les organismes déclarant plus de 1 000 bénéficiaires de la CSSP.
Les organismes déclarant moins de 1 000 bénéficiaires peuvent, au choix, fournir cet état détaillé, ou tenir à disposition un document attestant du montant de la dépense réellement engagée, signé par le Directeur financier.</t>
  </si>
  <si>
    <t>Montant total des primes émises au cours de l'année (TTC)</t>
  </si>
  <si>
    <t>Contrats de surcomplémentaire (*)</t>
  </si>
  <si>
    <t>(*) Périmètre complémentaire santé uniquement</t>
  </si>
  <si>
    <t>Dépense pour la complémentaire santé solidaire sans participation (CSS)</t>
  </si>
  <si>
    <t>Pour estimer le poids des cotisations non payées, l'information sur les participations financières encaissées au cours de l'année pourra être rapprochée de celle relative aux participations appelées au cours de l'année, renseignées dans le TR.</t>
  </si>
  <si>
    <t>Numero_Siren_Annee-Trim :</t>
  </si>
  <si>
    <t>111-333-555_2020-1</t>
  </si>
  <si>
    <t>Merci de faire parvenir ce fichier à l'adresse mail indiquée :</t>
  </si>
  <si>
    <t>sous format Excel, en respectant le nom de ce fichier selon le modèle suivant :</t>
  </si>
  <si>
    <t>TR@fonds-cmu.gouv.fr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</si>
</sst>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quot;"/>
    <numFmt numFmtId="165" formatCode="000,000,000"/>
    <numFmt numFmtId="166" formatCode="000000000"/>
    <numFmt numFmtId="167" formatCode="dd/mm/yyyy;@"/>
    <numFmt numFmtId="168" formatCode="hh:mm:ss;@"/>
    <numFmt numFmtId="169" formatCode="#,##0.00\ &quot;€&quot;"/>
    <numFmt numFmtId="170" formatCode="0#&quot; &quot;##&quot; &quot;##&quot; &quot;##&quot; &quot;##"/>
    <numFmt numFmtId="171" formatCode="0.0%"/>
    <numFmt numFmtId="172" formatCode="###,###,###"/>
  </numFmts>
  <fonts count="8" x14ac:knownFonts="1">
    <font>
      <sz val="11"/>
      <color theme="1"/>
      <name val="Calibri"/>
      <family val="2"/>
      <scheme val="minor"/>
    </font>
    <font>
      <sz val="9"/>
      <name val="Calibri"/>
      <family val="2"/>
      <scheme val="minor"/>
    </font>
    <font>
      <b/>
      <sz val="9"/>
      <color theme="0"/>
      <name val="Calibri"/>
      <family val="2"/>
      <scheme val="minor"/>
    </font>
    <font>
      <sz val="11"/>
      <color theme="1"/>
      <name val="Calibri"/>
      <family val="2"/>
      <scheme val="minor"/>
    </font>
    <font>
      <sz val="9"/>
      <color theme="1"/>
      <name val="Calibri"/>
      <family val="2"/>
      <scheme val="minor"/>
    </font>
    <font>
      <b/>
      <sz val="9"/>
      <name val="Calibri"/>
      <family val="2"/>
      <scheme val="minor"/>
    </font>
    <font>
      <b/>
      <sz val="8"/>
      <color indexed="81"/>
      <name val="Tahoma"/>
      <family val="2"/>
    </font>
    <font>
      <u/>
      <sz val="11"/>
      <color theme="10"/>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009BBE"/>
        <bgColor indexed="64"/>
      </patternFill>
    </fill>
    <fill>
      <patternFill patternType="solid">
        <fgColor rgb="FF416EB4"/>
        <bgColor indexed="64"/>
      </patternFill>
    </fill>
    <fill>
      <patternFill patternType="solid">
        <fgColor rgb="FFDCDCDC"/>
        <bgColor indexed="64"/>
      </patternFill>
    </fill>
    <fill>
      <patternFill patternType="solid">
        <fgColor rgb="FFF0F0F0"/>
        <bgColor indexed="64"/>
      </patternFill>
    </fill>
    <fill>
      <patternFill patternType="solid">
        <fgColor rgb="FFFFF5B4"/>
        <bgColor indexed="64"/>
      </patternFill>
    </fill>
    <fill>
      <patternFill patternType="solid">
        <fgColor rgb="FF782D28"/>
        <bgColor indexed="64"/>
      </patternFill>
    </fill>
    <fill>
      <patternFill patternType="solid">
        <fgColor rgb="FFA096B4"/>
        <bgColor indexed="64"/>
      </patternFill>
    </fill>
    <fill>
      <patternFill patternType="solid">
        <fgColor rgb="FFFAB432"/>
        <bgColor indexed="64"/>
      </patternFill>
    </fill>
    <fill>
      <patternFill patternType="solid">
        <fgColor rgb="FFE6007D"/>
        <bgColor indexed="64"/>
      </patternFill>
    </fill>
    <fill>
      <patternFill patternType="solid">
        <fgColor rgb="FFCD1919"/>
        <bgColor indexed="64"/>
      </patternFill>
    </fill>
    <fill>
      <patternFill patternType="solid">
        <fgColor rgb="FF46A028"/>
        <bgColor indexed="64"/>
      </patternFill>
    </fill>
    <fill>
      <patternFill patternType="solid">
        <fgColor rgb="FFCDE19B"/>
        <bgColor indexed="64"/>
      </patternFill>
    </fill>
    <fill>
      <patternFill patternType="solid">
        <fgColor rgb="FFAFCD55"/>
        <bgColor indexed="64"/>
      </patternFill>
    </fill>
    <fill>
      <patternFill patternType="solid">
        <fgColor rgb="FFE1EBC8"/>
        <bgColor indexed="64"/>
      </patternFill>
    </fill>
    <fill>
      <patternFill patternType="solid">
        <fgColor rgb="FF96C31E"/>
        <bgColor indexed="64"/>
      </patternFill>
    </fill>
  </fills>
  <borders count="28">
    <border>
      <left/>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medium">
        <color rgb="FF009BBE"/>
      </left>
      <right style="thin">
        <color theme="0"/>
      </right>
      <top style="thin">
        <color theme="0"/>
      </top>
      <bottom style="thin">
        <color theme="0"/>
      </bottom>
      <diagonal/>
    </border>
    <border>
      <left style="thin">
        <color theme="0"/>
      </left>
      <right style="medium">
        <color rgb="FF009BBE"/>
      </right>
      <top style="thin">
        <color theme="0"/>
      </top>
      <bottom style="thin">
        <color theme="0"/>
      </bottom>
      <diagonal/>
    </border>
    <border>
      <left style="thin">
        <color theme="0"/>
      </left>
      <right style="thin">
        <color theme="0"/>
      </right>
      <top/>
      <bottom style="thin">
        <color theme="0"/>
      </bottom>
      <diagonal/>
    </border>
    <border>
      <left/>
      <right/>
      <top style="thin">
        <color theme="0"/>
      </top>
      <bottom style="thin">
        <color theme="0"/>
      </bottom>
      <diagonal/>
    </border>
    <border>
      <left style="medium">
        <color rgb="FF009BBE"/>
      </left>
      <right style="medium">
        <color rgb="FF009BBE"/>
      </right>
      <top style="medium">
        <color rgb="FF009BBE"/>
      </top>
      <bottom style="thin">
        <color theme="0"/>
      </bottom>
      <diagonal/>
    </border>
    <border>
      <left style="medium">
        <color rgb="FF009BBE"/>
      </left>
      <right style="medium">
        <color rgb="FF009BBE"/>
      </right>
      <top style="thin">
        <color theme="0"/>
      </top>
      <bottom style="thin">
        <color theme="0"/>
      </bottom>
      <diagonal/>
    </border>
    <border>
      <left style="medium">
        <color rgb="FF009BBE"/>
      </left>
      <right style="thin">
        <color theme="0"/>
      </right>
      <top style="thin">
        <color theme="0"/>
      </top>
      <bottom style="medium">
        <color rgb="FF009BBE"/>
      </bottom>
      <diagonal/>
    </border>
    <border>
      <left style="thin">
        <color theme="0"/>
      </left>
      <right style="medium">
        <color rgb="FF009BBE"/>
      </right>
      <top style="thin">
        <color theme="0"/>
      </top>
      <bottom style="medium">
        <color rgb="FF009BBE"/>
      </bottom>
      <diagonal/>
    </border>
    <border>
      <left style="medium">
        <color rgb="FF009BBE"/>
      </left>
      <right style="medium">
        <color rgb="FF009BBE"/>
      </right>
      <top style="thin">
        <color theme="0"/>
      </top>
      <bottom style="medium">
        <color rgb="FF009BBE"/>
      </bottom>
      <diagonal/>
    </border>
    <border>
      <left/>
      <right style="thin">
        <color theme="0"/>
      </right>
      <top style="thin">
        <color theme="0"/>
      </top>
      <bottom style="thin">
        <color theme="0"/>
      </bottom>
      <diagonal/>
    </border>
    <border>
      <left style="medium">
        <color rgb="FF009BBE"/>
      </left>
      <right style="thin">
        <color theme="0"/>
      </right>
      <top style="medium">
        <color rgb="FF009BBE"/>
      </top>
      <bottom style="thin">
        <color theme="0"/>
      </bottom>
      <diagonal/>
    </border>
    <border>
      <left style="thin">
        <color theme="0"/>
      </left>
      <right style="medium">
        <color rgb="FF009BBE"/>
      </right>
      <top style="medium">
        <color rgb="FF009BBE"/>
      </top>
      <bottom style="thin">
        <color theme="0"/>
      </bottom>
      <diagonal/>
    </border>
    <border>
      <left style="thin">
        <color rgb="FF009BBE"/>
      </left>
      <right style="thin">
        <color theme="0"/>
      </right>
      <top style="thin">
        <color rgb="FF009BBE"/>
      </top>
      <bottom style="thin">
        <color theme="0"/>
      </bottom>
      <diagonal/>
    </border>
    <border>
      <left style="thin">
        <color theme="0"/>
      </left>
      <right style="thin">
        <color rgb="FF009BBE"/>
      </right>
      <top style="thin">
        <color rgb="FF009BBE"/>
      </top>
      <bottom style="thin">
        <color theme="0"/>
      </bottom>
      <diagonal/>
    </border>
    <border>
      <left style="thin">
        <color rgb="FF009BBE"/>
      </left>
      <right style="thin">
        <color theme="0"/>
      </right>
      <top style="thin">
        <color theme="0"/>
      </top>
      <bottom style="thin">
        <color theme="0"/>
      </bottom>
      <diagonal/>
    </border>
    <border>
      <left style="thin">
        <color theme="0"/>
      </left>
      <right style="thin">
        <color rgb="FF009BBE"/>
      </right>
      <top style="thin">
        <color theme="0"/>
      </top>
      <bottom style="thin">
        <color theme="0"/>
      </bottom>
      <diagonal/>
    </border>
    <border>
      <left style="thin">
        <color rgb="FF009BBE"/>
      </left>
      <right style="thin">
        <color theme="0"/>
      </right>
      <top style="thin">
        <color theme="0"/>
      </top>
      <bottom style="thin">
        <color rgb="FF009BBE"/>
      </bottom>
      <diagonal/>
    </border>
    <border>
      <left style="thin">
        <color theme="0"/>
      </left>
      <right style="thin">
        <color rgb="FF009BBE"/>
      </right>
      <top style="thin">
        <color theme="0"/>
      </top>
      <bottom style="thin">
        <color rgb="FF009BBE"/>
      </bottom>
      <diagonal/>
    </border>
    <border>
      <left style="medium">
        <color rgb="FF009BBE"/>
      </left>
      <right/>
      <top style="thin">
        <color theme="0"/>
      </top>
      <bottom style="medium">
        <color rgb="FF009BBE"/>
      </bottom>
      <diagonal/>
    </border>
    <border>
      <left/>
      <right style="medium">
        <color rgb="FF009BBE"/>
      </right>
      <top style="thin">
        <color theme="0"/>
      </top>
      <bottom style="medium">
        <color rgb="FF009BBE"/>
      </bottom>
      <diagonal/>
    </border>
    <border>
      <left style="medium">
        <color rgb="FF009BBE"/>
      </left>
      <right style="medium">
        <color rgb="FF009BBE"/>
      </right>
      <top style="medium">
        <color rgb="FF009BBE"/>
      </top>
      <bottom style="medium">
        <color rgb="FF009BBE"/>
      </bottom>
      <diagonal/>
    </border>
  </borders>
  <cellStyleXfs count="19">
    <xf numFmtId="0" fontId="0" fillId="0" borderId="0"/>
    <xf numFmtId="3" fontId="1" fillId="2" borderId="1">
      <alignment horizontal="center" vertical="center"/>
    </xf>
    <xf numFmtId="0" fontId="1" fillId="3" borderId="2"/>
    <xf numFmtId="0" fontId="1" fillId="4" borderId="2"/>
    <xf numFmtId="3" fontId="1" fillId="5" borderId="2">
      <alignment horizontal="left" vertical="center" indent="1"/>
    </xf>
    <xf numFmtId="3" fontId="1" fillId="6" borderId="2">
      <alignment horizontal="left" vertical="center" indent="1"/>
    </xf>
    <xf numFmtId="0" fontId="1" fillId="7" borderId="2">
      <alignment horizontal="left" vertical="center" indent="1"/>
    </xf>
    <xf numFmtId="0" fontId="1" fillId="8" borderId="2"/>
    <xf numFmtId="0" fontId="1" fillId="9" borderId="2"/>
    <xf numFmtId="0" fontId="1" fillId="10" borderId="2"/>
    <xf numFmtId="0" fontId="1" fillId="11" borderId="2"/>
    <xf numFmtId="0" fontId="1" fillId="12" borderId="2"/>
    <xf numFmtId="0" fontId="1" fillId="13" borderId="2">
      <alignment horizontal="left" vertical="center" indent="1"/>
    </xf>
    <xf numFmtId="0" fontId="1" fillId="14" borderId="2">
      <alignment horizontal="left" vertical="center" wrapText="1" indent="1"/>
    </xf>
    <xf numFmtId="0" fontId="2" fillId="15" borderId="2">
      <alignment horizontal="center" vertical="center" wrapText="1"/>
    </xf>
    <xf numFmtId="0" fontId="1" fillId="16" borderId="2">
      <alignment horizontal="left" vertical="center" wrapText="1" indent="1"/>
    </xf>
    <xf numFmtId="0" fontId="2" fillId="17" borderId="2">
      <alignment horizontal="center" vertical="center" wrapText="1"/>
    </xf>
    <xf numFmtId="9" fontId="3" fillId="0" borderId="0" applyFont="0" applyFill="0" applyBorder="0" applyAlignment="0" applyProtection="0"/>
    <xf numFmtId="0" fontId="7" fillId="0" borderId="0" applyNumberFormat="0" applyFill="0" applyBorder="0" applyAlignment="0" applyProtection="0"/>
  </cellStyleXfs>
  <cellXfs count="120">
    <xf numFmtId="0" fontId="0" fillId="0" borderId="0" xfId="0"/>
    <xf numFmtId="3" fontId="1" fillId="6" borderId="2" xfId="5" applyAlignment="1">
      <alignment horizontal="right" vertical="center" indent="1"/>
    </xf>
    <xf numFmtId="164" fontId="1" fillId="6" borderId="2" xfId="5" applyNumberFormat="1" applyAlignment="1">
      <alignment horizontal="right" vertical="center" indent="1"/>
    </xf>
    <xf numFmtId="0" fontId="2" fillId="15" borderId="2" xfId="14">
      <alignment horizontal="center" vertical="center" wrapText="1"/>
    </xf>
    <xf numFmtId="0" fontId="1" fillId="16" borderId="2" xfId="15">
      <alignment horizontal="left" vertical="center" wrapText="1" indent="1"/>
    </xf>
    <xf numFmtId="0" fontId="1" fillId="14" borderId="2" xfId="13">
      <alignment horizontal="left" vertical="center" wrapText="1" indent="1"/>
    </xf>
    <xf numFmtId="3" fontId="1" fillId="5" borderId="2" xfId="4" applyAlignment="1">
      <alignment horizontal="right" vertical="center" indent="1"/>
    </xf>
    <xf numFmtId="0" fontId="4" fillId="0" borderId="0" xfId="0" applyFont="1"/>
    <xf numFmtId="0" fontId="1" fillId="0" borderId="0" xfId="0" applyFont="1"/>
    <xf numFmtId="3" fontId="1" fillId="6" borderId="2" xfId="5">
      <alignment horizontal="left" vertical="center" indent="1"/>
    </xf>
    <xf numFmtId="0" fontId="1" fillId="6" borderId="2" xfId="5" applyNumberFormat="1" applyAlignment="1">
      <alignment horizontal="center" vertical="center"/>
    </xf>
    <xf numFmtId="166" fontId="1" fillId="6" borderId="2" xfId="5" applyNumberFormat="1">
      <alignment horizontal="left" vertical="center" indent="1"/>
    </xf>
    <xf numFmtId="3" fontId="1" fillId="6" borderId="2" xfId="5" applyAlignment="1">
      <alignment horizontal="center" vertical="center"/>
    </xf>
    <xf numFmtId="49" fontId="1" fillId="6" borderId="2" xfId="5" applyNumberFormat="1" applyAlignment="1">
      <alignment horizontal="center" vertical="center"/>
    </xf>
    <xf numFmtId="49" fontId="1" fillId="6" borderId="2" xfId="5" applyNumberFormat="1">
      <alignment horizontal="left" vertical="center" indent="1"/>
    </xf>
    <xf numFmtId="0" fontId="5" fillId="0" borderId="0" xfId="0" applyFont="1"/>
    <xf numFmtId="9" fontId="1" fillId="5" borderId="5" xfId="17" applyFont="1" applyFill="1" applyBorder="1" applyAlignment="1">
      <alignment horizontal="right" vertical="center" indent="1"/>
    </xf>
    <xf numFmtId="171" fontId="1" fillId="2" borderId="2" xfId="17" applyNumberFormat="1" applyFont="1" applyFill="1" applyBorder="1" applyAlignment="1">
      <alignment horizontal="right" vertical="center" indent="1"/>
    </xf>
    <xf numFmtId="9" fontId="1" fillId="2" borderId="5" xfId="17" applyFont="1" applyFill="1" applyBorder="1" applyAlignment="1">
      <alignment horizontal="right" vertical="center" indent="1"/>
    </xf>
    <xf numFmtId="9" fontId="1" fillId="6" borderId="5" xfId="17" applyFont="1" applyFill="1" applyBorder="1" applyAlignment="1">
      <alignment horizontal="right" vertical="center" indent="1"/>
    </xf>
    <xf numFmtId="0" fontId="1" fillId="0" borderId="0" xfId="0" applyFont="1" applyAlignment="1">
      <alignment horizontal="left" vertical="top" wrapText="1"/>
    </xf>
    <xf numFmtId="0" fontId="2" fillId="15" borderId="6" xfId="14" applyBorder="1">
      <alignment horizontal="center" vertical="center" wrapText="1"/>
    </xf>
    <xf numFmtId="0" fontId="5" fillId="0" borderId="0" xfId="0" applyFont="1" applyAlignment="1"/>
    <xf numFmtId="0" fontId="1" fillId="14" borderId="2" xfId="13" applyFont="1">
      <alignment horizontal="left" vertical="center" wrapText="1" indent="1"/>
    </xf>
    <xf numFmtId="0" fontId="4" fillId="0" borderId="0" xfId="0" applyFont="1" applyAlignment="1"/>
    <xf numFmtId="3" fontId="1" fillId="2" borderId="1" xfId="1" applyFont="1">
      <alignment horizontal="center" vertical="center"/>
    </xf>
    <xf numFmtId="0" fontId="2" fillId="15" borderId="2" xfId="14" applyFont="1">
      <alignment horizontal="center" vertical="center" wrapText="1"/>
    </xf>
    <xf numFmtId="0" fontId="1" fillId="16" borderId="10" xfId="15" applyFont="1" applyBorder="1" applyAlignment="1">
      <alignment horizontal="center" vertical="center" wrapText="1"/>
    </xf>
    <xf numFmtId="0" fontId="2" fillId="15" borderId="5" xfId="14" applyFont="1" applyBorder="1">
      <alignment horizontal="center" vertical="center" wrapText="1"/>
    </xf>
    <xf numFmtId="0" fontId="2" fillId="15" borderId="16" xfId="14" applyFont="1" applyBorder="1" applyAlignment="1">
      <alignment horizontal="left" vertical="center" wrapText="1"/>
    </xf>
    <xf numFmtId="169" fontId="1" fillId="5" borderId="2" xfId="4" applyNumberFormat="1" applyFont="1" applyAlignment="1">
      <alignment horizontal="right" vertical="center" indent="1"/>
    </xf>
    <xf numFmtId="0" fontId="1" fillId="14" borderId="5" xfId="13" applyFont="1" applyBorder="1">
      <alignment horizontal="left" vertical="center" wrapText="1" indent="1"/>
    </xf>
    <xf numFmtId="0" fontId="1" fillId="14" borderId="16" xfId="13" applyFont="1" applyBorder="1">
      <alignment horizontal="left" vertical="center" wrapText="1" indent="1"/>
    </xf>
    <xf numFmtId="0" fontId="1" fillId="16" borderId="5" xfId="15" applyFont="1" applyBorder="1">
      <alignment horizontal="left" vertical="center" wrapText="1" indent="1"/>
    </xf>
    <xf numFmtId="0" fontId="1" fillId="16" borderId="16" xfId="15" applyFont="1" applyBorder="1">
      <alignment horizontal="left" vertical="center" wrapText="1" indent="1"/>
    </xf>
    <xf numFmtId="169" fontId="1" fillId="2" borderId="2" xfId="5" applyNumberFormat="1" applyFont="1" applyFill="1" applyAlignment="1">
      <alignment horizontal="right" vertical="center" indent="1"/>
    </xf>
    <xf numFmtId="0" fontId="1" fillId="16" borderId="2" xfId="15" applyFont="1" applyAlignment="1">
      <alignment horizontal="center" vertical="center" wrapText="1"/>
    </xf>
    <xf numFmtId="0" fontId="4" fillId="0" borderId="0" xfId="0" applyFont="1" applyAlignment="1">
      <alignment horizontal="left" vertical="top" wrapText="1"/>
    </xf>
    <xf numFmtId="3" fontId="1" fillId="2" borderId="2" xfId="5" applyFill="1">
      <alignment horizontal="left" vertical="center" indent="1"/>
    </xf>
    <xf numFmtId="3" fontId="1" fillId="2" borderId="2" xfId="5" applyFill="1" applyAlignment="1">
      <alignment horizontal="left" vertical="center" wrapText="1" indent="1"/>
    </xf>
    <xf numFmtId="3" fontId="1" fillId="2" borderId="1" xfId="1" applyAlignment="1">
      <alignment horizontal="left" vertical="center"/>
    </xf>
    <xf numFmtId="164" fontId="1" fillId="5" borderId="2" xfId="4" applyNumberFormat="1" applyAlignment="1">
      <alignment horizontal="right" vertical="center" indent="1"/>
    </xf>
    <xf numFmtId="172" fontId="1" fillId="7" borderId="19" xfId="6" applyNumberFormat="1" applyBorder="1" applyAlignment="1" applyProtection="1">
      <alignment horizontal="center" vertical="center"/>
      <protection locked="0"/>
    </xf>
    <xf numFmtId="0" fontId="1" fillId="7" borderId="20" xfId="6" applyBorder="1" applyProtection="1">
      <alignment horizontal="left" vertical="center" indent="1"/>
      <protection locked="0"/>
    </xf>
    <xf numFmtId="172" fontId="1" fillId="7" borderId="21" xfId="6" applyNumberFormat="1" applyBorder="1" applyAlignment="1" applyProtection="1">
      <alignment horizontal="center" vertical="center"/>
      <protection locked="0"/>
    </xf>
    <xf numFmtId="0" fontId="1" fillId="7" borderId="22" xfId="6" applyBorder="1" applyProtection="1">
      <alignment horizontal="left" vertical="center" indent="1"/>
      <protection locked="0"/>
    </xf>
    <xf numFmtId="172" fontId="1" fillId="7" borderId="23" xfId="6" applyNumberFormat="1" applyBorder="1" applyAlignment="1" applyProtection="1">
      <alignment horizontal="center" vertical="center"/>
      <protection locked="0"/>
    </xf>
    <xf numFmtId="0" fontId="1" fillId="7" borderId="24" xfId="6" applyBorder="1" applyProtection="1">
      <alignment horizontal="left" vertical="center" indent="1"/>
      <protection locked="0"/>
    </xf>
    <xf numFmtId="3" fontId="1" fillId="7" borderId="11" xfId="6" applyNumberFormat="1" applyFont="1" applyBorder="1" applyAlignment="1" applyProtection="1">
      <alignment horizontal="right" vertical="center" indent="1"/>
      <protection locked="0"/>
    </xf>
    <xf numFmtId="3" fontId="1" fillId="7" borderId="12" xfId="6" applyNumberFormat="1" applyFont="1" applyBorder="1" applyAlignment="1" applyProtection="1">
      <alignment horizontal="right" vertical="center" indent="1"/>
      <protection locked="0"/>
    </xf>
    <xf numFmtId="3" fontId="1" fillId="7" borderId="15" xfId="6" applyNumberFormat="1" applyFont="1" applyBorder="1" applyAlignment="1" applyProtection="1">
      <alignment horizontal="right" vertical="center" indent="1"/>
      <protection locked="0"/>
    </xf>
    <xf numFmtId="169" fontId="1" fillId="2" borderId="16" xfId="17" applyNumberFormat="1" applyFont="1" applyFill="1" applyBorder="1" applyAlignment="1">
      <alignment horizontal="right" vertical="center" indent="1"/>
    </xf>
    <xf numFmtId="169" fontId="1" fillId="5" borderId="6" xfId="4" applyNumberFormat="1" applyFont="1" applyBorder="1" applyAlignment="1">
      <alignment horizontal="right" vertical="center" indent="1"/>
    </xf>
    <xf numFmtId="169" fontId="1" fillId="7" borderId="19" xfId="6" applyNumberFormat="1" applyFont="1" applyBorder="1" applyAlignment="1">
      <alignment horizontal="right" vertical="center" indent="1"/>
    </xf>
    <xf numFmtId="169" fontId="1" fillId="7" borderId="20" xfId="6" applyNumberFormat="1" applyFont="1" applyBorder="1" applyAlignment="1">
      <alignment horizontal="right" vertical="center" indent="1"/>
    </xf>
    <xf numFmtId="169" fontId="1" fillId="7" borderId="21" xfId="6" applyNumberFormat="1" applyFont="1" applyBorder="1" applyAlignment="1">
      <alignment horizontal="right" vertical="center" indent="1"/>
    </xf>
    <xf numFmtId="169" fontId="1" fillId="7" borderId="22" xfId="6" applyNumberFormat="1" applyFont="1" applyBorder="1" applyAlignment="1">
      <alignment horizontal="right" vertical="center" indent="1"/>
    </xf>
    <xf numFmtId="169" fontId="1" fillId="7" borderId="23" xfId="6" applyNumberFormat="1" applyFont="1" applyBorder="1" applyAlignment="1">
      <alignment horizontal="right" vertical="center" indent="1"/>
    </xf>
    <xf numFmtId="169" fontId="1" fillId="7" borderId="24" xfId="6" applyNumberFormat="1" applyFont="1" applyBorder="1" applyAlignment="1">
      <alignment horizontal="right" vertical="center" indent="1"/>
    </xf>
    <xf numFmtId="3" fontId="1" fillId="2" borderId="0" xfId="1" applyFont="1" applyBorder="1" applyAlignment="1">
      <alignment horizontal="center" vertical="center" wrapText="1"/>
    </xf>
    <xf numFmtId="3" fontId="1" fillId="2" borderId="3" xfId="1" applyFont="1" applyBorder="1" applyAlignment="1">
      <alignment horizontal="center" vertical="center" wrapText="1"/>
    </xf>
    <xf numFmtId="0" fontId="1" fillId="7" borderId="11" xfId="6" applyBorder="1" applyAlignment="1">
      <alignment horizontal="right" vertical="center" indent="1"/>
    </xf>
    <xf numFmtId="0" fontId="1" fillId="7" borderId="15" xfId="6" applyBorder="1" applyAlignment="1">
      <alignment horizontal="right" vertical="center" indent="1"/>
    </xf>
    <xf numFmtId="0" fontId="1" fillId="7" borderId="17" xfId="6" applyBorder="1" applyAlignment="1">
      <alignment horizontal="right" vertical="center" indent="1"/>
    </xf>
    <xf numFmtId="0" fontId="1" fillId="7" borderId="18" xfId="6" applyBorder="1" applyAlignment="1">
      <alignment horizontal="right" vertical="center" indent="1"/>
    </xf>
    <xf numFmtId="164" fontId="1" fillId="7" borderId="13" xfId="6" applyNumberFormat="1" applyBorder="1" applyAlignment="1">
      <alignment horizontal="right" vertical="center" indent="1"/>
    </xf>
    <xf numFmtId="164" fontId="1" fillId="7" borderId="14" xfId="6" applyNumberFormat="1" applyBorder="1" applyAlignment="1">
      <alignment horizontal="right" vertical="center" indent="1"/>
    </xf>
    <xf numFmtId="3" fontId="1" fillId="2" borderId="0" xfId="1" applyFont="1" applyBorder="1" applyAlignment="1">
      <alignment horizontal="center" vertical="center" wrapText="1"/>
    </xf>
    <xf numFmtId="164" fontId="1" fillId="7" borderId="27" xfId="6" applyNumberFormat="1" applyBorder="1" applyAlignment="1">
      <alignment horizontal="right" vertical="center" indent="1"/>
    </xf>
    <xf numFmtId="0" fontId="1" fillId="16" borderId="2" xfId="15" applyFont="1">
      <alignment horizontal="left" vertical="center" wrapText="1" indent="1"/>
    </xf>
    <xf numFmtId="167" fontId="1" fillId="6" borderId="2" xfId="5" applyNumberFormat="1" applyFont="1" applyAlignment="1">
      <alignment horizontal="center" vertical="center"/>
    </xf>
    <xf numFmtId="168" fontId="1" fillId="6" borderId="2" xfId="5" applyNumberFormat="1" applyFont="1" applyAlignment="1">
      <alignment horizontal="center" vertical="center"/>
    </xf>
    <xf numFmtId="0" fontId="1" fillId="7" borderId="11" xfId="6" applyFont="1" applyBorder="1" applyAlignment="1">
      <alignment horizontal="center" vertical="center"/>
    </xf>
    <xf numFmtId="170" fontId="1" fillId="7" borderId="12" xfId="6" applyNumberFormat="1" applyFont="1" applyBorder="1" applyAlignment="1">
      <alignment horizontal="center" vertical="center"/>
    </xf>
    <xf numFmtId="170" fontId="1" fillId="7" borderId="15" xfId="6" applyNumberFormat="1" applyFont="1" applyBorder="1" applyAlignment="1">
      <alignment horizontal="center" vertical="center"/>
    </xf>
    <xf numFmtId="0" fontId="2" fillId="15" borderId="6" xfId="14" applyFont="1" applyBorder="1">
      <alignment horizontal="center" vertical="center" wrapText="1"/>
    </xf>
    <xf numFmtId="49" fontId="1" fillId="16" borderId="5" xfId="15" applyNumberFormat="1" applyFont="1" applyBorder="1" applyAlignment="1">
      <alignment horizontal="center" vertical="center" wrapText="1"/>
    </xf>
    <xf numFmtId="1" fontId="1" fillId="7" borderId="17" xfId="6" applyNumberFormat="1" applyFont="1" applyBorder="1" applyAlignment="1">
      <alignment horizontal="right" vertical="center" indent="1"/>
    </xf>
    <xf numFmtId="1" fontId="1" fillId="7" borderId="18" xfId="6" applyNumberFormat="1" applyFont="1" applyBorder="1" applyAlignment="1">
      <alignment horizontal="right" vertical="center" indent="1"/>
    </xf>
    <xf numFmtId="1" fontId="1" fillId="7" borderId="7" xfId="6" applyNumberFormat="1" applyFont="1" applyBorder="1" applyAlignment="1">
      <alignment horizontal="right" vertical="center" indent="1"/>
    </xf>
    <xf numFmtId="1" fontId="1" fillId="7" borderId="8" xfId="6" applyNumberFormat="1" applyFont="1" applyBorder="1" applyAlignment="1">
      <alignment horizontal="right" vertical="center" indent="1"/>
    </xf>
    <xf numFmtId="1" fontId="1" fillId="7" borderId="13" xfId="6" applyNumberFormat="1" applyFont="1" applyBorder="1" applyAlignment="1">
      <alignment horizontal="right" vertical="center" indent="1"/>
    </xf>
    <xf numFmtId="1" fontId="1" fillId="7" borderId="14" xfId="6" applyNumberFormat="1" applyFont="1" applyBorder="1" applyAlignment="1">
      <alignment horizontal="right" vertical="center" indent="1"/>
    </xf>
    <xf numFmtId="0" fontId="1" fillId="14" borderId="2" xfId="13" applyFont="1" applyAlignment="1">
      <alignment horizontal="center" vertical="center" wrapText="1"/>
    </xf>
    <xf numFmtId="3" fontId="1" fillId="5" borderId="9" xfId="4" applyFont="1" applyBorder="1" applyAlignment="1">
      <alignment horizontal="right" vertical="center" indent="1"/>
    </xf>
    <xf numFmtId="0" fontId="4" fillId="0" borderId="0" xfId="0" applyFont="1" applyAlignment="1">
      <alignment horizontal="right"/>
    </xf>
    <xf numFmtId="0" fontId="2" fillId="17" borderId="2" xfId="16" applyFont="1">
      <alignment horizontal="center" vertical="center" wrapText="1"/>
    </xf>
    <xf numFmtId="0" fontId="1" fillId="7" borderId="7" xfId="6" applyFont="1" applyBorder="1" applyAlignment="1">
      <alignment horizontal="left" vertical="center" wrapText="1" indent="1"/>
    </xf>
    <xf numFmtId="0" fontId="1" fillId="7" borderId="8" xfId="6" applyFont="1" applyBorder="1" applyAlignment="1">
      <alignment horizontal="left" vertical="center" wrapText="1" indent="1"/>
    </xf>
    <xf numFmtId="0" fontId="2" fillId="15" borderId="2" xfId="14" applyFont="1">
      <alignment horizontal="center" vertical="center" wrapText="1"/>
    </xf>
    <xf numFmtId="0" fontId="1" fillId="7" borderId="17" xfId="6" applyFont="1" applyBorder="1" applyAlignment="1">
      <alignment horizontal="center" vertical="center" wrapText="1"/>
    </xf>
    <xf numFmtId="0" fontId="1" fillId="7" borderId="18" xfId="6" applyFont="1" applyBorder="1" applyAlignment="1">
      <alignment horizontal="center" vertical="center" wrapText="1"/>
    </xf>
    <xf numFmtId="0" fontId="1" fillId="14" borderId="2" xfId="13" applyFont="1">
      <alignment horizontal="left" vertical="center" wrapText="1" indent="1"/>
    </xf>
    <xf numFmtId="0" fontId="1" fillId="14" borderId="5" xfId="13" applyFont="1" applyBorder="1">
      <alignment horizontal="left" vertical="center" wrapText="1" indent="1"/>
    </xf>
    <xf numFmtId="165" fontId="1" fillId="7" borderId="25" xfId="6" applyNumberFormat="1" applyFont="1" applyBorder="1" applyAlignment="1">
      <alignment horizontal="center" vertical="center"/>
    </xf>
    <xf numFmtId="165" fontId="1" fillId="7" borderId="26" xfId="6" applyNumberFormat="1" applyFont="1" applyBorder="1" applyAlignment="1">
      <alignment horizontal="center" vertical="center"/>
    </xf>
    <xf numFmtId="3" fontId="1" fillId="5" borderId="2" xfId="4" applyFont="1" applyAlignment="1">
      <alignment horizontal="right" vertical="center" indent="1"/>
    </xf>
    <xf numFmtId="3" fontId="1" fillId="2" borderId="3" xfId="1" applyFont="1" applyBorder="1" applyAlignment="1">
      <alignment horizontal="center" vertical="center" wrapText="1"/>
    </xf>
    <xf numFmtId="0" fontId="4" fillId="0" borderId="0" xfId="0" applyFont="1" applyAlignment="1">
      <alignment horizontal="center" vertical="center" wrapText="1"/>
    </xf>
    <xf numFmtId="0" fontId="4" fillId="0" borderId="4" xfId="0" applyFont="1" applyBorder="1" applyAlignment="1">
      <alignment horizontal="center" vertical="center" wrapText="1"/>
    </xf>
    <xf numFmtId="3" fontId="1" fillId="2" borderId="0" xfId="1" applyFont="1" applyBorder="1" applyAlignment="1">
      <alignment horizontal="center" vertical="center" wrapText="1"/>
    </xf>
    <xf numFmtId="3" fontId="1" fillId="2" borderId="4" xfId="1" applyFont="1" applyBorder="1" applyAlignment="1">
      <alignment horizontal="center" vertical="center" wrapText="1"/>
    </xf>
    <xf numFmtId="0" fontId="1" fillId="0" borderId="0" xfId="0" applyFont="1" applyAlignment="1">
      <alignment vertical="top" wrapText="1"/>
    </xf>
    <xf numFmtId="0" fontId="1" fillId="0" borderId="0" xfId="0" applyFont="1" applyAlignment="1">
      <alignment horizontal="left" vertical="top" wrapText="1"/>
    </xf>
    <xf numFmtId="49" fontId="1" fillId="6" borderId="2" xfId="5" applyNumberFormat="1" applyAlignment="1">
      <alignment horizontal="center" vertical="center"/>
    </xf>
    <xf numFmtId="0" fontId="2" fillId="17" borderId="2" xfId="16">
      <alignment horizontal="center" vertical="center" wrapText="1"/>
    </xf>
    <xf numFmtId="0" fontId="1" fillId="14" borderId="2" xfId="13">
      <alignment horizontal="left" vertical="center" wrapText="1" indent="1"/>
    </xf>
    <xf numFmtId="0" fontId="1" fillId="16" borderId="0" xfId="15" applyFont="1" applyBorder="1" applyAlignment="1">
      <alignment horizontal="center" vertical="center" wrapText="1"/>
    </xf>
    <xf numFmtId="0" fontId="4" fillId="0" borderId="0" xfId="0" applyFont="1" applyAlignment="1">
      <alignment horizontal="left" vertical="top" wrapText="1"/>
    </xf>
    <xf numFmtId="0" fontId="1" fillId="16" borderId="2" xfId="15" applyAlignment="1">
      <alignment horizontal="center" vertical="center" wrapText="1"/>
    </xf>
    <xf numFmtId="3" fontId="1" fillId="6" borderId="2" xfId="5" applyAlignment="1">
      <alignment horizontal="center" vertical="center"/>
    </xf>
    <xf numFmtId="49" fontId="1" fillId="6" borderId="2" xfId="5" applyNumberFormat="1" applyFont="1" applyAlignment="1">
      <alignment horizontal="center" vertical="center"/>
    </xf>
    <xf numFmtId="3" fontId="1" fillId="6" borderId="2" xfId="5" applyFont="1" applyAlignment="1">
      <alignment horizontal="center" vertical="center"/>
    </xf>
    <xf numFmtId="0" fontId="1" fillId="16" borderId="2" xfId="15">
      <alignment horizontal="left" vertical="center" wrapText="1" indent="1"/>
    </xf>
    <xf numFmtId="0" fontId="2" fillId="15" borderId="2" xfId="14">
      <alignment horizontal="center" vertical="center" wrapText="1"/>
    </xf>
    <xf numFmtId="0" fontId="4" fillId="0" borderId="0" xfId="0" applyFont="1" applyAlignment="1">
      <alignment horizontal="left" wrapText="1" indent="1"/>
    </xf>
    <xf numFmtId="0" fontId="4" fillId="0" borderId="0" xfId="0" applyFont="1" applyAlignment="1">
      <alignment horizontal="left" indent="1"/>
    </xf>
    <xf numFmtId="3" fontId="1" fillId="2" borderId="3" xfId="1" applyBorder="1" applyAlignment="1">
      <alignment horizontal="left" vertical="center" wrapText="1"/>
    </xf>
    <xf numFmtId="0" fontId="0" fillId="0" borderId="0" xfId="0" applyAlignment="1">
      <alignment horizontal="left" vertical="center" wrapText="1"/>
    </xf>
    <xf numFmtId="0" fontId="7" fillId="0" borderId="0" xfId="18"/>
  </cellXfs>
  <cellStyles count="19">
    <cellStyle name="Blanc 1" xfId="1" xr:uid="{2CB4CD74-49B2-4A6A-8A4D-698308214157}"/>
    <cellStyle name="Bleu Num Page" xfId="2" xr:uid="{F0C24F8B-1FCC-4397-AA7E-FCF834A90BB0}"/>
    <cellStyle name="Bleu Soutenu" xfId="3" xr:uid="{F90D1D80-5B37-43C3-B32B-A2913714A91C}"/>
    <cellStyle name="Gris 1" xfId="4" xr:uid="{8814949A-C4E1-4D2B-8F9B-4873C7EEAFDA}"/>
    <cellStyle name="Gris 2" xfId="5" xr:uid="{A0D383EB-5307-4EC2-BA48-17AB2B1EF0E5}"/>
    <cellStyle name="Jaune 1" xfId="6" xr:uid="{3A1C2DA7-A8E4-4959-BCA7-62ABA34CC3BD}"/>
    <cellStyle name="Lien hypertexte" xfId="18" builtinId="8"/>
    <cellStyle name="Marron" xfId="7" xr:uid="{02B31071-1332-4012-910E-C45F56DC6C35}"/>
    <cellStyle name="Mauve" xfId="8" xr:uid="{52E9D9E3-D1A4-4DF4-B73D-89C3EE91295A}"/>
    <cellStyle name="Normal" xfId="0" builtinId="0"/>
    <cellStyle name="Orange" xfId="9" xr:uid="{96C269DE-7ED9-4E4C-A321-26C3396EC0BE}"/>
    <cellStyle name="Pourcentage" xfId="17" builtinId="5"/>
    <cellStyle name="Rouge Primaire" xfId="10" xr:uid="{1D5F939A-3E04-4FE3-8C16-8C7BDA512980}"/>
    <cellStyle name="Rouge soutenu" xfId="11" xr:uid="{BCD9EBD9-6678-4C50-9030-A15B24E14478}"/>
    <cellStyle name="Vert Foncé" xfId="12" xr:uid="{EC8B7410-D85B-4324-8894-8CBEEC706955}"/>
    <cellStyle name="Vert Sous-titre" xfId="13" xr:uid="{69761F21-9468-4D4F-A0C9-6C012DAD5D5C}"/>
    <cellStyle name="Vert Titre Colonne" xfId="14" xr:uid="{622D807C-54AB-45BF-8967-BD8ACAE8AE3A}"/>
    <cellStyle name="Vert Titre Ligne" xfId="15" xr:uid="{49F0C617-8694-4B97-B978-D2231D9DEFFF}"/>
    <cellStyle name="Vert Titre Tableau" xfId="16" xr:uid="{CE093E10-4781-4075-A5BC-EAD473BB56AF}"/>
  </cellStyles>
  <dxfs count="11">
    <dxf>
      <fill>
        <patternFill>
          <bgColor rgb="FFF0F0F0"/>
        </patternFill>
      </fill>
      <border>
        <left style="thin">
          <color theme="0"/>
        </left>
        <right style="thin">
          <color theme="0"/>
        </right>
        <top style="thin">
          <color theme="0"/>
        </top>
        <bottom style="thin">
          <color theme="0"/>
        </bottom>
      </border>
    </dxf>
    <dxf>
      <fill>
        <patternFill>
          <bgColor rgb="FFF0F0F0"/>
        </patternFill>
      </fill>
      <border>
        <left style="thin">
          <color theme="0"/>
        </left>
        <right style="thin">
          <color theme="0"/>
        </right>
        <top style="thin">
          <color theme="0"/>
        </top>
        <bottom style="thin">
          <color theme="0"/>
        </bottom>
      </border>
    </dxf>
    <dxf>
      <fill>
        <patternFill>
          <bgColor rgb="FFF0F0F0"/>
        </patternFill>
      </fill>
      <border>
        <left/>
        <right style="thin">
          <color theme="0"/>
        </right>
        <top style="thin">
          <color theme="0"/>
        </top>
        <bottom style="thin">
          <color theme="0"/>
        </bottom>
      </border>
    </dxf>
    <dxf>
      <fill>
        <patternFill>
          <bgColor rgb="FFF0F0F0"/>
        </patternFill>
      </fill>
      <border>
        <left style="thin">
          <color theme="0"/>
        </left>
        <right style="thin">
          <color theme="0"/>
        </right>
        <top style="thin">
          <color theme="0"/>
        </top>
        <bottom style="thin">
          <color theme="0"/>
        </bottom>
      </border>
    </dxf>
    <dxf>
      <fill>
        <patternFill>
          <bgColor rgb="FFF0F0F0"/>
        </patternFill>
      </fill>
      <border>
        <left style="thin">
          <color theme="0"/>
        </left>
        <right style="thin">
          <color theme="0"/>
        </right>
        <top style="thin">
          <color theme="0"/>
        </top>
        <bottom style="thin">
          <color theme="0"/>
        </bottom>
      </border>
    </dxf>
    <dxf>
      <fill>
        <patternFill>
          <bgColor rgb="FFF0F0F0"/>
        </patternFill>
      </fill>
      <border>
        <left/>
        <right style="thin">
          <color theme="0"/>
        </right>
        <top style="thin">
          <color theme="0"/>
        </top>
        <bottom style="thin">
          <color theme="0"/>
        </bottom>
      </border>
    </dxf>
    <dxf>
      <fill>
        <patternFill>
          <bgColor rgb="FFF0F0F0"/>
        </patternFill>
      </fill>
      <border>
        <left/>
        <right style="thin">
          <color theme="0"/>
        </right>
        <top style="thin">
          <color theme="0"/>
        </top>
        <bottom style="thin">
          <color theme="0"/>
        </bottom>
      </border>
    </dxf>
    <dxf>
      <fill>
        <patternFill>
          <bgColor rgb="FFF0F0F0"/>
        </patternFill>
      </fill>
      <border>
        <left/>
        <right style="thin">
          <color theme="0"/>
        </right>
        <top style="thin">
          <color theme="0"/>
        </top>
        <bottom style="thin">
          <color theme="0"/>
        </bottom>
      </border>
    </dxf>
    <dxf>
      <fill>
        <patternFill>
          <bgColor rgb="FFF0F0F0"/>
        </patternFill>
      </fill>
      <border>
        <left style="thin">
          <color theme="0"/>
        </left>
        <right style="thin">
          <color theme="0"/>
        </right>
        <top style="thin">
          <color theme="0"/>
        </top>
        <bottom style="thin">
          <color theme="0"/>
        </bottom>
      </border>
    </dxf>
    <dxf>
      <fill>
        <patternFill>
          <bgColor rgb="FFF0F0F0"/>
        </patternFill>
      </fill>
      <border>
        <left style="thin">
          <color theme="0"/>
        </left>
        <right style="thin">
          <color theme="0"/>
        </right>
        <top style="thin">
          <color theme="0"/>
        </top>
        <bottom style="thin">
          <color theme="0"/>
        </bottom>
      </border>
    </dxf>
    <dxf>
      <fill>
        <patternFill>
          <bgColor rgb="FFF0F0F0"/>
        </patternFill>
      </fill>
      <border>
        <left/>
        <right style="thin">
          <color theme="0"/>
        </right>
        <top style="thin">
          <color theme="0"/>
        </top>
        <bottom style="thin">
          <color theme="0"/>
        </bottom>
      </border>
    </dxf>
  </dxfs>
  <tableStyles count="0" defaultTableStyle="TableStyleMedium2" defaultPivotStyle="PivotStyleLight16"/>
  <colors>
    <mruColors>
      <color rgb="FF009BBE"/>
      <color rgb="FF0A91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9524</xdr:colOff>
      <xdr:row>26</xdr:row>
      <xdr:rowOff>9525</xdr:rowOff>
    </xdr:from>
    <xdr:to>
      <xdr:col>4</xdr:col>
      <xdr:colOff>0</xdr:colOff>
      <xdr:row>41</xdr:row>
      <xdr:rowOff>1</xdr:rowOff>
    </xdr:to>
    <xdr:sp macro="" textlink="">
      <xdr:nvSpPr>
        <xdr:cNvPr id="3" name="Rectangle 2">
          <a:extLst>
            <a:ext uri="{FF2B5EF4-FFF2-40B4-BE49-F238E27FC236}">
              <a16:creationId xmlns:a16="http://schemas.microsoft.com/office/drawing/2014/main" id="{320A42D7-A5D2-467A-9865-0911A6EA5680}"/>
            </a:ext>
          </a:extLst>
        </xdr:cNvPr>
        <xdr:cNvSpPr/>
      </xdr:nvSpPr>
      <xdr:spPr>
        <a:xfrm>
          <a:off x="2828924" y="5534025"/>
          <a:ext cx="2085976" cy="2847976"/>
        </a:xfrm>
        <a:prstGeom prst="rect">
          <a:avLst/>
        </a:prstGeom>
        <a:noFill/>
        <a:ln w="22225">
          <a:solidFill>
            <a:srgbClr val="009BB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9524</xdr:colOff>
      <xdr:row>26</xdr:row>
      <xdr:rowOff>9525</xdr:rowOff>
    </xdr:from>
    <xdr:to>
      <xdr:col>4</xdr:col>
      <xdr:colOff>0</xdr:colOff>
      <xdr:row>41</xdr:row>
      <xdr:rowOff>1</xdr:rowOff>
    </xdr:to>
    <xdr:sp macro="" textlink="">
      <xdr:nvSpPr>
        <xdr:cNvPr id="2" name="Rectangle 1">
          <a:extLst>
            <a:ext uri="{FF2B5EF4-FFF2-40B4-BE49-F238E27FC236}">
              <a16:creationId xmlns:a16="http://schemas.microsoft.com/office/drawing/2014/main" id="{AED5B948-6B02-4DC3-94B1-919485426890}"/>
            </a:ext>
          </a:extLst>
        </xdr:cNvPr>
        <xdr:cNvSpPr/>
      </xdr:nvSpPr>
      <xdr:spPr>
        <a:xfrm>
          <a:off x="2828924" y="5534025"/>
          <a:ext cx="2085976" cy="2847976"/>
        </a:xfrm>
        <a:prstGeom prst="rect">
          <a:avLst/>
        </a:prstGeom>
        <a:noFill/>
        <a:ln w="22225">
          <a:solidFill>
            <a:srgbClr val="009BB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22</xdr:row>
      <xdr:rowOff>0</xdr:rowOff>
    </xdr:from>
    <xdr:to>
      <xdr:col>2</xdr:col>
      <xdr:colOff>2827414</xdr:colOff>
      <xdr:row>31</xdr:row>
      <xdr:rowOff>103760</xdr:rowOff>
    </xdr:to>
    <xdr:pic>
      <xdr:nvPicPr>
        <xdr:cNvPr id="2" name="Image 1">
          <a:extLst>
            <a:ext uri="{FF2B5EF4-FFF2-40B4-BE49-F238E27FC236}">
              <a16:creationId xmlns:a16="http://schemas.microsoft.com/office/drawing/2014/main" id="{0372617D-73A0-48B3-9B7D-67C366FC19E6}"/>
            </a:ext>
          </a:extLst>
        </xdr:cNvPr>
        <xdr:cNvPicPr>
          <a:picLocks noChangeAspect="1"/>
        </xdr:cNvPicPr>
      </xdr:nvPicPr>
      <xdr:blipFill>
        <a:blip xmlns:r="http://schemas.openxmlformats.org/officeDocument/2006/relationships" r:embed="rId1"/>
        <a:stretch>
          <a:fillRect/>
        </a:stretch>
      </xdr:blipFill>
      <xdr:spPr>
        <a:xfrm>
          <a:off x="381000" y="8763000"/>
          <a:ext cx="4541914" cy="14753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TR@fonds-cmu.gouv.fr"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0D8FE-03A4-4A4B-8A06-EB2FCD67C08C}">
  <sheetPr codeName="Feuil1">
    <tabColor rgb="FF92D050"/>
    <pageSetUpPr fitToPage="1"/>
  </sheetPr>
  <dimension ref="A1:J37"/>
  <sheetViews>
    <sheetView showGridLines="0" tabSelected="1" topLeftCell="A13" workbookViewId="0">
      <selection activeCell="B48" sqref="B48"/>
    </sheetView>
  </sheetViews>
  <sheetFormatPr baseColWidth="10" defaultRowHeight="12" x14ac:dyDescent="0.2"/>
  <cols>
    <col min="1" max="7" width="20.7109375" style="7" customWidth="1"/>
    <col min="8" max="8" width="11.42578125" style="7"/>
    <col min="9" max="9" width="12.28515625" style="7" bestFit="1" customWidth="1"/>
    <col min="10" max="16384" width="11.42578125" style="7"/>
  </cols>
  <sheetData>
    <row r="1" spans="1:10" ht="18" customHeight="1" x14ac:dyDescent="0.2">
      <c r="A1" s="86" t="s">
        <v>4</v>
      </c>
      <c r="B1" s="86"/>
      <c r="C1" s="86"/>
      <c r="D1" s="86"/>
      <c r="E1" s="86"/>
      <c r="F1" s="86"/>
      <c r="G1" s="86"/>
      <c r="I1" s="69" t="s">
        <v>43</v>
      </c>
      <c r="J1" s="70">
        <v>43641</v>
      </c>
    </row>
    <row r="2" spans="1:10" ht="18" customHeight="1" thickBot="1" x14ac:dyDescent="0.25">
      <c r="I2" s="69" t="s">
        <v>44</v>
      </c>
      <c r="J2" s="71">
        <v>0.67498842592592601</v>
      </c>
    </row>
    <row r="3" spans="1:10" ht="18" customHeight="1" x14ac:dyDescent="0.2">
      <c r="A3" s="31" t="s">
        <v>9</v>
      </c>
      <c r="B3" s="90">
        <v>2019</v>
      </c>
      <c r="C3" s="91"/>
      <c r="E3" s="92" t="s">
        <v>77</v>
      </c>
      <c r="F3" s="93"/>
      <c r="G3" s="72"/>
    </row>
    <row r="4" spans="1:10" ht="30" customHeight="1" x14ac:dyDescent="0.2">
      <c r="A4" s="31" t="s">
        <v>2</v>
      </c>
      <c r="B4" s="87"/>
      <c r="C4" s="88"/>
      <c r="E4" s="92" t="s">
        <v>46</v>
      </c>
      <c r="F4" s="93"/>
      <c r="G4" s="73"/>
    </row>
    <row r="5" spans="1:10" ht="18" customHeight="1" thickBot="1" x14ac:dyDescent="0.25">
      <c r="A5" s="31" t="s">
        <v>3</v>
      </c>
      <c r="B5" s="94"/>
      <c r="C5" s="95"/>
      <c r="E5" s="92" t="s">
        <v>49</v>
      </c>
      <c r="F5" s="93"/>
      <c r="G5" s="74"/>
    </row>
    <row r="6" spans="1:10" ht="18" customHeight="1" x14ac:dyDescent="0.2"/>
    <row r="7" spans="1:10" ht="15" customHeight="1" x14ac:dyDescent="0.2">
      <c r="A7" s="97" t="s">
        <v>8</v>
      </c>
      <c r="B7" s="98"/>
      <c r="C7" s="98"/>
      <c r="D7" s="98"/>
      <c r="E7" s="98"/>
      <c r="F7" s="98"/>
      <c r="G7" s="99"/>
    </row>
    <row r="8" spans="1:10" ht="15" customHeight="1" x14ac:dyDescent="0.2">
      <c r="A8" s="97" t="s">
        <v>30</v>
      </c>
      <c r="B8" s="100"/>
      <c r="C8" s="100"/>
      <c r="D8" s="100"/>
      <c r="E8" s="100"/>
      <c r="F8" s="100"/>
      <c r="G8" s="101"/>
    </row>
    <row r="9" spans="1:10" ht="15" customHeight="1" x14ac:dyDescent="0.2">
      <c r="A9" s="97" t="s">
        <v>7</v>
      </c>
      <c r="B9" s="100"/>
      <c r="C9" s="100"/>
      <c r="D9" s="100"/>
      <c r="E9" s="100"/>
      <c r="F9" s="100"/>
      <c r="G9" s="101"/>
    </row>
    <row r="10" spans="1:10" ht="15" customHeight="1" x14ac:dyDescent="0.2"/>
    <row r="11" spans="1:10" ht="15" customHeight="1" x14ac:dyDescent="0.2">
      <c r="A11" s="89" t="s">
        <v>31</v>
      </c>
      <c r="B11" s="89"/>
      <c r="C11" s="89"/>
      <c r="E11" s="89" t="s">
        <v>32</v>
      </c>
      <c r="F11" s="89"/>
      <c r="G11" s="89"/>
    </row>
    <row r="12" spans="1:10" ht="15" customHeight="1" thickBot="1" x14ac:dyDescent="0.25">
      <c r="A12" s="26" t="s">
        <v>33</v>
      </c>
      <c r="B12" s="75" t="s">
        <v>5</v>
      </c>
      <c r="C12" s="75" t="s">
        <v>6</v>
      </c>
      <c r="E12" s="26" t="s">
        <v>33</v>
      </c>
      <c r="F12" s="75" t="s">
        <v>5</v>
      </c>
      <c r="G12" s="75" t="s">
        <v>6</v>
      </c>
    </row>
    <row r="13" spans="1:10" ht="15" customHeight="1" x14ac:dyDescent="0.2">
      <c r="A13" s="76" t="s">
        <v>10</v>
      </c>
      <c r="B13" s="77"/>
      <c r="C13" s="78"/>
      <c r="E13" s="76" t="s">
        <v>10</v>
      </c>
      <c r="F13" s="77"/>
      <c r="G13" s="78"/>
    </row>
    <row r="14" spans="1:10" ht="15" customHeight="1" x14ac:dyDescent="0.2">
      <c r="A14" s="76" t="s">
        <v>11</v>
      </c>
      <c r="B14" s="79"/>
      <c r="C14" s="80"/>
      <c r="E14" s="76" t="s">
        <v>11</v>
      </c>
      <c r="F14" s="79"/>
      <c r="G14" s="80"/>
    </row>
    <row r="15" spans="1:10" ht="15" customHeight="1" x14ac:dyDescent="0.2">
      <c r="A15" s="76" t="s">
        <v>12</v>
      </c>
      <c r="B15" s="79"/>
      <c r="C15" s="80"/>
      <c r="E15" s="76" t="s">
        <v>12</v>
      </c>
      <c r="F15" s="79"/>
      <c r="G15" s="80"/>
    </row>
    <row r="16" spans="1:10" ht="15" customHeight="1" x14ac:dyDescent="0.2">
      <c r="A16" s="76" t="s">
        <v>13</v>
      </c>
      <c r="B16" s="79"/>
      <c r="C16" s="80"/>
      <c r="E16" s="76" t="s">
        <v>13</v>
      </c>
      <c r="F16" s="79"/>
      <c r="G16" s="80"/>
    </row>
    <row r="17" spans="1:7" ht="15" customHeight="1" x14ac:dyDescent="0.2">
      <c r="A17" s="76" t="s">
        <v>14</v>
      </c>
      <c r="B17" s="79"/>
      <c r="C17" s="80"/>
      <c r="E17" s="76" t="s">
        <v>14</v>
      </c>
      <c r="F17" s="79"/>
      <c r="G17" s="80"/>
    </row>
    <row r="18" spans="1:7" ht="15" customHeight="1" x14ac:dyDescent="0.2">
      <c r="A18" s="76" t="s">
        <v>15</v>
      </c>
      <c r="B18" s="79"/>
      <c r="C18" s="80"/>
      <c r="E18" s="76" t="s">
        <v>15</v>
      </c>
      <c r="F18" s="79"/>
      <c r="G18" s="80"/>
    </row>
    <row r="19" spans="1:7" ht="15" customHeight="1" x14ac:dyDescent="0.2">
      <c r="A19" s="76" t="s">
        <v>16</v>
      </c>
      <c r="B19" s="79"/>
      <c r="C19" s="80"/>
      <c r="E19" s="76" t="s">
        <v>16</v>
      </c>
      <c r="F19" s="79"/>
      <c r="G19" s="80"/>
    </row>
    <row r="20" spans="1:7" ht="15" customHeight="1" x14ac:dyDescent="0.2">
      <c r="A20" s="76" t="s">
        <v>17</v>
      </c>
      <c r="B20" s="79"/>
      <c r="C20" s="80"/>
      <c r="E20" s="76" t="s">
        <v>17</v>
      </c>
      <c r="F20" s="79"/>
      <c r="G20" s="80"/>
    </row>
    <row r="21" spans="1:7" ht="15" customHeight="1" x14ac:dyDescent="0.2">
      <c r="A21" s="76" t="s">
        <v>18</v>
      </c>
      <c r="B21" s="79"/>
      <c r="C21" s="80"/>
      <c r="E21" s="76" t="s">
        <v>18</v>
      </c>
      <c r="F21" s="79"/>
      <c r="G21" s="80"/>
    </row>
    <row r="22" spans="1:7" ht="15" customHeight="1" x14ac:dyDescent="0.2">
      <c r="A22" s="76" t="s">
        <v>19</v>
      </c>
      <c r="B22" s="79"/>
      <c r="C22" s="80"/>
      <c r="E22" s="76" t="s">
        <v>19</v>
      </c>
      <c r="F22" s="79"/>
      <c r="G22" s="80"/>
    </row>
    <row r="23" spans="1:7" ht="15" customHeight="1" x14ac:dyDescent="0.2">
      <c r="A23" s="76" t="s">
        <v>20</v>
      </c>
      <c r="B23" s="79"/>
      <c r="C23" s="80"/>
      <c r="E23" s="76" t="s">
        <v>20</v>
      </c>
      <c r="F23" s="79"/>
      <c r="G23" s="80"/>
    </row>
    <row r="24" spans="1:7" ht="15" customHeight="1" x14ac:dyDescent="0.2">
      <c r="A24" s="76" t="s">
        <v>21</v>
      </c>
      <c r="B24" s="79"/>
      <c r="C24" s="80"/>
      <c r="E24" s="76" t="s">
        <v>21</v>
      </c>
      <c r="F24" s="79"/>
      <c r="G24" s="80"/>
    </row>
    <row r="25" spans="1:7" ht="15" customHeight="1" x14ac:dyDescent="0.2">
      <c r="A25" s="76" t="s">
        <v>22</v>
      </c>
      <c r="B25" s="79"/>
      <c r="C25" s="80"/>
      <c r="E25" s="76" t="s">
        <v>22</v>
      </c>
      <c r="F25" s="79"/>
      <c r="G25" s="80"/>
    </row>
    <row r="26" spans="1:7" ht="15" customHeight="1" x14ac:dyDescent="0.2">
      <c r="A26" s="76" t="s">
        <v>23</v>
      </c>
      <c r="B26" s="79"/>
      <c r="C26" s="80"/>
      <c r="E26" s="76" t="s">
        <v>23</v>
      </c>
      <c r="F26" s="79"/>
      <c r="G26" s="80"/>
    </row>
    <row r="27" spans="1:7" ht="15" customHeight="1" x14ac:dyDescent="0.2">
      <c r="A27" s="76" t="s">
        <v>24</v>
      </c>
      <c r="B27" s="79"/>
      <c r="C27" s="80"/>
      <c r="E27" s="76" t="s">
        <v>24</v>
      </c>
      <c r="F27" s="79"/>
      <c r="G27" s="80"/>
    </row>
    <row r="28" spans="1:7" ht="15" customHeight="1" x14ac:dyDescent="0.2">
      <c r="A28" s="76" t="s">
        <v>25</v>
      </c>
      <c r="B28" s="79"/>
      <c r="C28" s="80"/>
      <c r="E28" s="76" t="s">
        <v>25</v>
      </c>
      <c r="F28" s="79"/>
      <c r="G28" s="80"/>
    </row>
    <row r="29" spans="1:7" ht="15" customHeight="1" x14ac:dyDescent="0.2">
      <c r="A29" s="76" t="s">
        <v>26</v>
      </c>
      <c r="B29" s="79"/>
      <c r="C29" s="80"/>
      <c r="E29" s="76" t="s">
        <v>26</v>
      </c>
      <c r="F29" s="79"/>
      <c r="G29" s="80"/>
    </row>
    <row r="30" spans="1:7" ht="15" customHeight="1" x14ac:dyDescent="0.2">
      <c r="A30" s="76" t="s">
        <v>27</v>
      </c>
      <c r="B30" s="79"/>
      <c r="C30" s="80"/>
      <c r="E30" s="76" t="s">
        <v>27</v>
      </c>
      <c r="F30" s="79"/>
      <c r="G30" s="80"/>
    </row>
    <row r="31" spans="1:7" ht="15" customHeight="1" thickBot="1" x14ac:dyDescent="0.25">
      <c r="A31" s="76" t="s">
        <v>28</v>
      </c>
      <c r="B31" s="81"/>
      <c r="C31" s="82"/>
      <c r="E31" s="76" t="s">
        <v>28</v>
      </c>
      <c r="F31" s="81"/>
      <c r="G31" s="82"/>
    </row>
    <row r="32" spans="1:7" ht="15" customHeight="1" x14ac:dyDescent="0.2">
      <c r="A32" s="83" t="s">
        <v>29</v>
      </c>
      <c r="B32" s="84">
        <f>SUM(B13:B31)</f>
        <v>0</v>
      </c>
      <c r="C32" s="84">
        <f>SUM(C13:C31)</f>
        <v>0</v>
      </c>
      <c r="E32" s="83" t="s">
        <v>29</v>
      </c>
      <c r="F32" s="84">
        <f t="shared" ref="F32:G32" si="0">SUM(F13:F31)</f>
        <v>0</v>
      </c>
      <c r="G32" s="84">
        <f t="shared" si="0"/>
        <v>0</v>
      </c>
    </row>
    <row r="33" spans="2:7" ht="15" customHeight="1" x14ac:dyDescent="0.2">
      <c r="B33" s="96">
        <f>SUM(B32:C32)</f>
        <v>0</v>
      </c>
      <c r="C33" s="96"/>
      <c r="F33" s="96">
        <f>SUM(F32:G32)</f>
        <v>0</v>
      </c>
      <c r="G33" s="96"/>
    </row>
    <row r="34" spans="2:7" ht="15" customHeight="1" x14ac:dyDescent="0.2"/>
    <row r="36" spans="2:7" ht="15" x14ac:dyDescent="0.25">
      <c r="D36" s="85" t="s">
        <v>140</v>
      </c>
      <c r="E36" s="119" t="s">
        <v>142</v>
      </c>
    </row>
    <row r="37" spans="2:7" x14ac:dyDescent="0.2">
      <c r="D37" s="85" t="s">
        <v>141</v>
      </c>
      <c r="E37" s="7" t="s">
        <v>138</v>
      </c>
      <c r="F37" s="7" t="s">
        <v>139</v>
      </c>
    </row>
  </sheetData>
  <mergeCells count="14">
    <mergeCell ref="B33:C33"/>
    <mergeCell ref="F33:G33"/>
    <mergeCell ref="A7:G7"/>
    <mergeCell ref="A8:G8"/>
    <mergeCell ref="A9:G9"/>
    <mergeCell ref="A1:G1"/>
    <mergeCell ref="B4:C4"/>
    <mergeCell ref="E11:G11"/>
    <mergeCell ref="A11:C11"/>
    <mergeCell ref="B3:C3"/>
    <mergeCell ref="E3:F3"/>
    <mergeCell ref="E4:F4"/>
    <mergeCell ref="E5:F5"/>
    <mergeCell ref="B5:C5"/>
  </mergeCells>
  <hyperlinks>
    <hyperlink ref="E36" r:id="rId1" xr:uid="{7600EB94-609A-407A-BC54-1EF35EFF1518}"/>
  </hyperlinks>
  <pageMargins left="0.7" right="0.7" top="0.75" bottom="0.75" header="0.3" footer="0.3"/>
  <pageSetup paperSize="9" scale="72"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12D17-3F8E-4778-95AD-3F2FDC723E96}">
  <sheetPr codeName="Feuil2">
    <tabColor rgb="FF92D050"/>
    <pageSetUpPr fitToPage="1"/>
  </sheetPr>
  <dimension ref="A1:O47"/>
  <sheetViews>
    <sheetView showGridLines="0" topLeftCell="A22" workbookViewId="0">
      <selection activeCell="A2" sqref="A2"/>
    </sheetView>
  </sheetViews>
  <sheetFormatPr baseColWidth="10" defaultRowHeight="12" x14ac:dyDescent="0.2"/>
  <cols>
    <col min="1" max="1" width="14.5703125" style="7" bestFit="1" customWidth="1"/>
    <col min="2" max="2" width="27.7109375" style="7" customWidth="1"/>
    <col min="3" max="5" width="15.7109375" style="7" customWidth="1"/>
    <col min="6" max="6" width="15" style="7" bestFit="1" customWidth="1"/>
    <col min="7" max="8" width="12.7109375" style="7" customWidth="1"/>
    <col min="9" max="16384" width="11.42578125" style="7"/>
  </cols>
  <sheetData>
    <row r="1" spans="1:15" ht="18" customHeight="1" x14ac:dyDescent="0.2">
      <c r="A1" s="105" t="s">
        <v>136</v>
      </c>
      <c r="B1" s="105"/>
      <c r="C1" s="105"/>
      <c r="D1" s="105"/>
      <c r="E1" s="105"/>
      <c r="F1" s="105"/>
      <c r="G1" s="105"/>
      <c r="H1" s="105"/>
    </row>
    <row r="3" spans="1:15" ht="15" customHeight="1" x14ac:dyDescent="0.2">
      <c r="A3" s="23" t="s">
        <v>9</v>
      </c>
      <c r="B3" s="105">
        <f>Cell_Annee</f>
        <v>2019</v>
      </c>
      <c r="C3" s="105"/>
      <c r="E3" s="109" t="s">
        <v>131</v>
      </c>
      <c r="F3" s="109"/>
      <c r="G3" s="109"/>
      <c r="H3" s="109"/>
      <c r="I3" s="15"/>
      <c r="J3" s="8"/>
      <c r="K3" s="8"/>
      <c r="L3" s="8"/>
    </row>
    <row r="4" spans="1:15" ht="30" customHeight="1" x14ac:dyDescent="0.2">
      <c r="A4" s="23" t="s">
        <v>2</v>
      </c>
      <c r="B4" s="104">
        <f>Cell_Nom_Organisme</f>
        <v>0</v>
      </c>
      <c r="C4" s="104"/>
      <c r="E4" s="109"/>
      <c r="F4" s="109"/>
      <c r="G4" s="109"/>
      <c r="H4" s="109"/>
      <c r="I4" s="15"/>
      <c r="J4" s="8"/>
      <c r="K4" s="8"/>
      <c r="L4" s="8"/>
    </row>
    <row r="5" spans="1:15" ht="15" customHeight="1" x14ac:dyDescent="0.2">
      <c r="A5" s="23" t="s">
        <v>3</v>
      </c>
      <c r="B5" s="110">
        <f>Cell_Siren</f>
        <v>0</v>
      </c>
      <c r="C5" s="110"/>
      <c r="D5" s="8"/>
      <c r="E5" s="109"/>
      <c r="F5" s="109"/>
      <c r="G5" s="109"/>
      <c r="H5" s="109"/>
    </row>
    <row r="6" spans="1:15" ht="18" customHeight="1" x14ac:dyDescent="0.2">
      <c r="A6" s="8"/>
      <c r="B6" s="22"/>
      <c r="C6" s="24"/>
      <c r="D6" s="24"/>
      <c r="E6" s="109"/>
      <c r="F6" s="109"/>
      <c r="G6" s="109"/>
      <c r="H6" s="109"/>
    </row>
    <row r="7" spans="1:15" ht="15" customHeight="1" x14ac:dyDescent="0.2">
      <c r="A7" s="106" t="s">
        <v>102</v>
      </c>
      <c r="B7" s="106"/>
      <c r="C7" s="41">
        <f>SUM(C18:D18)</f>
        <v>0</v>
      </c>
      <c r="D7" s="24"/>
    </row>
    <row r="8" spans="1:15" ht="15" customHeight="1" x14ac:dyDescent="0.2">
      <c r="A8" s="106" t="s">
        <v>95</v>
      </c>
      <c r="B8" s="106"/>
      <c r="C8" s="2">
        <f>IF(B15&gt;0,C7/B15,0)</f>
        <v>0</v>
      </c>
      <c r="E8" s="107" t="str">
        <f>"En cas de fusions au cours des exercices "&amp;Cell_Annee&amp;" ou "&amp;Cell_Annee-1&amp;", merci d'apporter les précisions utiles dans l'onglet Précisions_Fusions"</f>
        <v>En cas de fusions au cours des exercices 2019 ou 2018, merci d'apporter les précisions utiles dans l'onglet Précisions_Fusions</v>
      </c>
      <c r="F8" s="107"/>
      <c r="G8" s="107"/>
      <c r="H8" s="107"/>
      <c r="I8" s="24"/>
    </row>
    <row r="9" spans="1:15" ht="18" customHeight="1" x14ac:dyDescent="0.2">
      <c r="A9" s="25"/>
      <c r="B9" s="25"/>
      <c r="E9" s="107"/>
      <c r="F9" s="107"/>
      <c r="G9" s="107"/>
      <c r="H9" s="107"/>
      <c r="I9" s="24"/>
    </row>
    <row r="10" spans="1:15" ht="15" customHeight="1" thickBot="1" x14ac:dyDescent="0.25">
      <c r="A10" s="105" t="s">
        <v>45</v>
      </c>
      <c r="B10" s="105"/>
    </row>
    <row r="11" spans="1:15" ht="15" customHeight="1" x14ac:dyDescent="0.2">
      <c r="A11" s="27" t="s">
        <v>47</v>
      </c>
      <c r="B11" s="48"/>
      <c r="E11" s="107" t="s">
        <v>101</v>
      </c>
      <c r="F11" s="107"/>
      <c r="G11" s="107"/>
      <c r="H11" s="107"/>
    </row>
    <row r="12" spans="1:15" ht="15" customHeight="1" x14ac:dyDescent="0.2">
      <c r="A12" s="27" t="s">
        <v>48</v>
      </c>
      <c r="B12" s="49"/>
      <c r="E12" s="107"/>
      <c r="F12" s="107"/>
      <c r="G12" s="107"/>
      <c r="H12" s="107"/>
    </row>
    <row r="13" spans="1:15" ht="15" customHeight="1" x14ac:dyDescent="0.2">
      <c r="A13" s="27" t="s">
        <v>50</v>
      </c>
      <c r="B13" s="49"/>
    </row>
    <row r="14" spans="1:15" ht="15" customHeight="1" thickBot="1" x14ac:dyDescent="0.25">
      <c r="A14" s="27" t="s">
        <v>51</v>
      </c>
      <c r="B14" s="50"/>
      <c r="E14" s="24"/>
      <c r="F14" s="24"/>
    </row>
    <row r="15" spans="1:15" ht="15" customHeight="1" x14ac:dyDescent="0.2">
      <c r="A15" s="5" t="s">
        <v>52</v>
      </c>
      <c r="B15" s="6">
        <f>ROUND(SUM(B11:B14)/4,0)</f>
        <v>0</v>
      </c>
      <c r="E15" s="24"/>
      <c r="F15" s="24"/>
      <c r="J15" s="8"/>
    </row>
    <row r="16" spans="1:15" customFormat="1" ht="18" customHeight="1" x14ac:dyDescent="0.25">
      <c r="I16" s="7"/>
      <c r="J16" s="7"/>
      <c r="K16" s="7"/>
      <c r="L16" s="7"/>
      <c r="M16" s="7"/>
      <c r="N16" s="7"/>
      <c r="O16" s="7"/>
    </row>
    <row r="17" spans="1:9" ht="36" x14ac:dyDescent="0.2">
      <c r="A17" s="105" t="s">
        <v>53</v>
      </c>
      <c r="B17" s="105"/>
      <c r="C17" s="26" t="str">
        <f>"Prestations au titre des exercices antérieurs*"</f>
        <v>Prestations au titre des exercices antérieurs*</v>
      </c>
      <c r="D17" s="26" t="str">
        <f>"Prestations au titre de l'exercice**"</f>
        <v>Prestations au titre de l'exercice**</v>
      </c>
      <c r="E17" s="26" t="s">
        <v>29</v>
      </c>
      <c r="F17" s="3" t="s">
        <v>100</v>
      </c>
      <c r="G17" s="8"/>
      <c r="H17" s="8"/>
    </row>
    <row r="18" spans="1:9" ht="15" customHeight="1" x14ac:dyDescent="0.2">
      <c r="A18" s="28"/>
      <c r="B18" s="29" t="s">
        <v>54</v>
      </c>
      <c r="C18" s="30">
        <f t="shared" ref="C18:D18" si="0">SUM(C27:C41)</f>
        <v>0</v>
      </c>
      <c r="D18" s="30">
        <f t="shared" si="0"/>
        <v>0</v>
      </c>
      <c r="E18" s="30">
        <f t="shared" ref="E18" si="1">SUM(E27:E41)</f>
        <v>0</v>
      </c>
      <c r="F18" s="16">
        <f>ROUND(SUM(F27:F41),0)</f>
        <v>0</v>
      </c>
      <c r="G18" s="8"/>
      <c r="H18" s="8"/>
    </row>
    <row r="19" spans="1:9" ht="15" customHeight="1" x14ac:dyDescent="0.2">
      <c r="A19" s="31"/>
      <c r="B19" s="32" t="s">
        <v>55</v>
      </c>
      <c r="C19" s="30">
        <f t="shared" ref="C19:D19" si="2">SUM(C20:C22)</f>
        <v>0</v>
      </c>
      <c r="D19" s="30">
        <f t="shared" si="2"/>
        <v>0</v>
      </c>
      <c r="E19" s="30">
        <f t="shared" ref="E19" si="3">SUM(E20:E22)</f>
        <v>0</v>
      </c>
      <c r="F19" s="16">
        <f>SUM(F20:F22)</f>
        <v>0</v>
      </c>
      <c r="G19" s="8"/>
      <c r="H19" s="8"/>
    </row>
    <row r="20" spans="1:9" ht="15" customHeight="1" x14ac:dyDescent="0.2">
      <c r="A20" s="33"/>
      <c r="B20" s="34" t="s">
        <v>56</v>
      </c>
      <c r="C20" s="35">
        <f>SUM(C27:C28)</f>
        <v>0</v>
      </c>
      <c r="D20" s="35">
        <f t="shared" ref="D20" si="4">SUM(D27:D28)</f>
        <v>0</v>
      </c>
      <c r="E20" s="35">
        <f t="shared" ref="E20" si="5">SUM(E27:E28)</f>
        <v>0</v>
      </c>
      <c r="F20" s="18">
        <f>SUM(F27:F28)</f>
        <v>0</v>
      </c>
      <c r="G20" s="8"/>
      <c r="H20" s="8"/>
    </row>
    <row r="21" spans="1:9" ht="15" customHeight="1" x14ac:dyDescent="0.2">
      <c r="A21" s="33"/>
      <c r="B21" s="34" t="s">
        <v>99</v>
      </c>
      <c r="C21" s="35">
        <f>SUM(C36:C39)</f>
        <v>0</v>
      </c>
      <c r="D21" s="35">
        <f t="shared" ref="D21:E21" si="6">SUM(D36:D39)</f>
        <v>0</v>
      </c>
      <c r="E21" s="35">
        <f t="shared" si="6"/>
        <v>0</v>
      </c>
      <c r="F21" s="18">
        <f>SUM(F36:F39)</f>
        <v>0</v>
      </c>
      <c r="G21" s="8"/>
      <c r="H21" s="8"/>
      <c r="I21" s="8"/>
    </row>
    <row r="22" spans="1:9" ht="15" customHeight="1" x14ac:dyDescent="0.2">
      <c r="A22" s="33"/>
      <c r="B22" s="34" t="s">
        <v>57</v>
      </c>
      <c r="C22" s="35">
        <f>SUM(C29:C35)</f>
        <v>0</v>
      </c>
      <c r="D22" s="35">
        <f>SUM(D29:D35)</f>
        <v>0</v>
      </c>
      <c r="E22" s="35">
        <f t="shared" ref="E22" si="7">SUM(E29:E35)</f>
        <v>0</v>
      </c>
      <c r="F22" s="18">
        <f>SUM(F29:F35)</f>
        <v>0</v>
      </c>
      <c r="G22" s="8"/>
      <c r="H22" s="8"/>
      <c r="I22" s="8"/>
    </row>
    <row r="23" spans="1:9" ht="15" customHeight="1" x14ac:dyDescent="0.2">
      <c r="A23" s="31"/>
      <c r="B23" s="32" t="s">
        <v>58</v>
      </c>
      <c r="C23" s="30">
        <f t="shared" ref="C23:D23" si="8">SUM(C24:C25)</f>
        <v>0</v>
      </c>
      <c r="D23" s="30">
        <f t="shared" si="8"/>
        <v>0</v>
      </c>
      <c r="E23" s="30">
        <f t="shared" ref="E23" si="9">SUM(E24:E25)</f>
        <v>0</v>
      </c>
      <c r="F23" s="16">
        <f>SUM(F24:F25)</f>
        <v>0</v>
      </c>
      <c r="G23" s="8"/>
      <c r="H23" s="8"/>
      <c r="I23" s="8"/>
    </row>
    <row r="24" spans="1:9" ht="15" customHeight="1" x14ac:dyDescent="0.2">
      <c r="A24" s="33"/>
      <c r="B24" s="34" t="s">
        <v>59</v>
      </c>
      <c r="C24" s="35">
        <f>C40</f>
        <v>0</v>
      </c>
      <c r="D24" s="35">
        <f t="shared" ref="C24:D25" si="10">D40</f>
        <v>0</v>
      </c>
      <c r="E24" s="35">
        <f t="shared" ref="E24" si="11">E40</f>
        <v>0</v>
      </c>
      <c r="F24" s="18">
        <f t="shared" ref="F24:F25" si="12">F40</f>
        <v>0</v>
      </c>
      <c r="G24" s="8"/>
      <c r="H24" s="8"/>
      <c r="I24" s="8"/>
    </row>
    <row r="25" spans="1:9" ht="15" customHeight="1" x14ac:dyDescent="0.2">
      <c r="A25" s="33"/>
      <c r="B25" s="34" t="s">
        <v>60</v>
      </c>
      <c r="C25" s="35">
        <f t="shared" si="10"/>
        <v>0</v>
      </c>
      <c r="D25" s="35">
        <f t="shared" si="10"/>
        <v>0</v>
      </c>
      <c r="E25" s="35">
        <f t="shared" ref="E25" si="13">E41</f>
        <v>0</v>
      </c>
      <c r="F25" s="19">
        <f t="shared" si="12"/>
        <v>0</v>
      </c>
      <c r="G25" s="8"/>
      <c r="H25" s="8"/>
      <c r="I25" s="8"/>
    </row>
    <row r="26" spans="1:9" ht="15" customHeight="1" x14ac:dyDescent="0.2">
      <c r="A26" s="31"/>
      <c r="B26" s="32" t="s">
        <v>61</v>
      </c>
      <c r="C26" s="52">
        <f t="shared" ref="C26:D26" si="14">SUM(C27:C41)</f>
        <v>0</v>
      </c>
      <c r="D26" s="52">
        <f t="shared" si="14"/>
        <v>0</v>
      </c>
      <c r="E26" s="30">
        <f t="shared" ref="E26" si="15">SUM(E27:E41)</f>
        <v>0</v>
      </c>
      <c r="F26" s="16">
        <f>ROUND(SUM(F27:F41),0)</f>
        <v>0</v>
      </c>
      <c r="G26" s="8"/>
      <c r="H26" s="8"/>
      <c r="I26" s="8"/>
    </row>
    <row r="27" spans="1:9" ht="15" customHeight="1" x14ac:dyDescent="0.2">
      <c r="A27" s="36">
        <v>1</v>
      </c>
      <c r="B27" s="33" t="s">
        <v>62</v>
      </c>
      <c r="C27" s="53"/>
      <c r="D27" s="54"/>
      <c r="E27" s="51">
        <f>SUM(C27:D27)</f>
        <v>0</v>
      </c>
      <c r="F27" s="18">
        <f t="shared" ref="F27:F41" si="16">IF(SUM($C$26:$D$26)&gt;0,SUM(C27:D27)/SUM($C$26:$D$26),0)</f>
        <v>0</v>
      </c>
      <c r="G27" s="8"/>
      <c r="H27" s="8"/>
      <c r="I27" s="8"/>
    </row>
    <row r="28" spans="1:9" ht="15" customHeight="1" x14ac:dyDescent="0.2">
      <c r="A28" s="36">
        <v>2</v>
      </c>
      <c r="B28" s="33" t="s">
        <v>63</v>
      </c>
      <c r="C28" s="55"/>
      <c r="D28" s="56"/>
      <c r="E28" s="51">
        <f t="shared" ref="E28:E41" si="17">SUM(C28:D28)</f>
        <v>0</v>
      </c>
      <c r="F28" s="18">
        <f t="shared" si="16"/>
        <v>0</v>
      </c>
      <c r="G28" s="8"/>
      <c r="H28" s="8"/>
      <c r="I28" s="8"/>
    </row>
    <row r="29" spans="1:9" ht="15" customHeight="1" x14ac:dyDescent="0.2">
      <c r="A29" s="36">
        <v>3</v>
      </c>
      <c r="B29" s="33" t="s">
        <v>64</v>
      </c>
      <c r="C29" s="55"/>
      <c r="D29" s="56"/>
      <c r="E29" s="51">
        <f t="shared" si="17"/>
        <v>0</v>
      </c>
      <c r="F29" s="18">
        <f t="shared" si="16"/>
        <v>0</v>
      </c>
      <c r="G29" s="8"/>
      <c r="H29" s="8"/>
      <c r="I29" s="8"/>
    </row>
    <row r="30" spans="1:9" ht="15" customHeight="1" x14ac:dyDescent="0.2">
      <c r="A30" s="36">
        <v>4</v>
      </c>
      <c r="B30" s="33" t="s">
        <v>65</v>
      </c>
      <c r="C30" s="55"/>
      <c r="D30" s="56"/>
      <c r="E30" s="51">
        <f t="shared" si="17"/>
        <v>0</v>
      </c>
      <c r="F30" s="18">
        <f t="shared" si="16"/>
        <v>0</v>
      </c>
      <c r="G30" s="8"/>
      <c r="H30" s="8"/>
      <c r="I30" s="8"/>
    </row>
    <row r="31" spans="1:9" ht="15" customHeight="1" x14ac:dyDescent="0.2">
      <c r="A31" s="36">
        <v>5</v>
      </c>
      <c r="B31" s="33" t="s">
        <v>66</v>
      </c>
      <c r="C31" s="55"/>
      <c r="D31" s="56"/>
      <c r="E31" s="51">
        <f t="shared" si="17"/>
        <v>0</v>
      </c>
      <c r="F31" s="18">
        <f t="shared" si="16"/>
        <v>0</v>
      </c>
      <c r="G31" s="8"/>
      <c r="H31" s="8"/>
      <c r="I31" s="8"/>
    </row>
    <row r="32" spans="1:9" ht="15" customHeight="1" x14ac:dyDescent="0.2">
      <c r="A32" s="36">
        <v>6</v>
      </c>
      <c r="B32" s="33" t="s">
        <v>67</v>
      </c>
      <c r="C32" s="55"/>
      <c r="D32" s="56"/>
      <c r="E32" s="51">
        <f t="shared" si="17"/>
        <v>0</v>
      </c>
      <c r="F32" s="18">
        <f t="shared" si="16"/>
        <v>0</v>
      </c>
      <c r="G32" s="8"/>
      <c r="H32" s="8"/>
      <c r="I32" s="8"/>
    </row>
    <row r="33" spans="1:12" ht="15" customHeight="1" x14ac:dyDescent="0.2">
      <c r="A33" s="36">
        <v>7</v>
      </c>
      <c r="B33" s="33" t="s">
        <v>68</v>
      </c>
      <c r="C33" s="55"/>
      <c r="D33" s="56"/>
      <c r="E33" s="51">
        <f t="shared" si="17"/>
        <v>0</v>
      </c>
      <c r="F33" s="18">
        <f t="shared" si="16"/>
        <v>0</v>
      </c>
      <c r="G33" s="8"/>
      <c r="H33" s="8"/>
      <c r="I33" s="8"/>
    </row>
    <row r="34" spans="1:12" ht="15" customHeight="1" x14ac:dyDescent="0.2">
      <c r="A34" s="36">
        <v>8</v>
      </c>
      <c r="B34" s="33" t="s">
        <v>69</v>
      </c>
      <c r="C34" s="55"/>
      <c r="D34" s="56"/>
      <c r="E34" s="51">
        <f t="shared" si="17"/>
        <v>0</v>
      </c>
      <c r="F34" s="18">
        <f t="shared" si="16"/>
        <v>0</v>
      </c>
      <c r="G34" s="8"/>
      <c r="H34" s="8"/>
      <c r="I34" s="8"/>
    </row>
    <row r="35" spans="1:12" ht="15" customHeight="1" x14ac:dyDescent="0.2">
      <c r="A35" s="36">
        <v>9</v>
      </c>
      <c r="B35" s="33" t="s">
        <v>70</v>
      </c>
      <c r="C35" s="55"/>
      <c r="D35" s="56"/>
      <c r="E35" s="51">
        <f t="shared" si="17"/>
        <v>0</v>
      </c>
      <c r="F35" s="18">
        <f t="shared" si="16"/>
        <v>0</v>
      </c>
      <c r="G35" s="8"/>
      <c r="H35" s="8"/>
      <c r="I35" s="8"/>
    </row>
    <row r="36" spans="1:12" ht="15" customHeight="1" x14ac:dyDescent="0.2">
      <c r="A36" s="36">
        <v>10</v>
      </c>
      <c r="B36" s="33" t="s">
        <v>71</v>
      </c>
      <c r="C36" s="55"/>
      <c r="D36" s="56"/>
      <c r="E36" s="51">
        <f t="shared" si="17"/>
        <v>0</v>
      </c>
      <c r="F36" s="18">
        <f t="shared" si="16"/>
        <v>0</v>
      </c>
      <c r="G36" s="8"/>
      <c r="H36" s="8"/>
      <c r="I36" s="8"/>
    </row>
    <row r="37" spans="1:12" ht="15" customHeight="1" x14ac:dyDescent="0.2">
      <c r="A37" s="36">
        <v>11</v>
      </c>
      <c r="B37" s="33" t="s">
        <v>72</v>
      </c>
      <c r="C37" s="55"/>
      <c r="D37" s="56"/>
      <c r="E37" s="51">
        <f t="shared" si="17"/>
        <v>0</v>
      </c>
      <c r="F37" s="18">
        <f t="shared" si="16"/>
        <v>0</v>
      </c>
      <c r="G37" s="8"/>
      <c r="H37" s="8"/>
      <c r="I37" s="8"/>
    </row>
    <row r="38" spans="1:12" ht="15" customHeight="1" x14ac:dyDescent="0.2">
      <c r="A38" s="36">
        <v>12</v>
      </c>
      <c r="B38" s="33" t="s">
        <v>73</v>
      </c>
      <c r="C38" s="55"/>
      <c r="D38" s="56"/>
      <c r="E38" s="51">
        <f t="shared" si="17"/>
        <v>0</v>
      </c>
      <c r="F38" s="18">
        <f t="shared" si="16"/>
        <v>0</v>
      </c>
      <c r="G38" s="8"/>
      <c r="H38" s="8"/>
      <c r="I38" s="8"/>
    </row>
    <row r="39" spans="1:12" ht="15" customHeight="1" x14ac:dyDescent="0.2">
      <c r="A39" s="36">
        <v>13</v>
      </c>
      <c r="B39" s="33" t="s">
        <v>74</v>
      </c>
      <c r="C39" s="55"/>
      <c r="D39" s="56"/>
      <c r="E39" s="51">
        <f t="shared" si="17"/>
        <v>0</v>
      </c>
      <c r="F39" s="18">
        <f t="shared" si="16"/>
        <v>0</v>
      </c>
      <c r="G39" s="8"/>
      <c r="H39" s="8"/>
      <c r="I39" s="8"/>
    </row>
    <row r="40" spans="1:12" ht="15" customHeight="1" x14ac:dyDescent="0.2">
      <c r="A40" s="36">
        <v>14</v>
      </c>
      <c r="B40" s="33" t="s">
        <v>75</v>
      </c>
      <c r="C40" s="55"/>
      <c r="D40" s="56"/>
      <c r="E40" s="51">
        <f t="shared" si="17"/>
        <v>0</v>
      </c>
      <c r="F40" s="18">
        <f t="shared" si="16"/>
        <v>0</v>
      </c>
      <c r="G40" s="8"/>
      <c r="H40" s="8"/>
      <c r="I40" s="8"/>
    </row>
    <row r="41" spans="1:12" ht="15" customHeight="1" x14ac:dyDescent="0.2">
      <c r="A41" s="36">
        <v>15</v>
      </c>
      <c r="B41" s="33" t="s">
        <v>76</v>
      </c>
      <c r="C41" s="57"/>
      <c r="D41" s="58"/>
      <c r="E41" s="51">
        <f t="shared" si="17"/>
        <v>0</v>
      </c>
      <c r="F41" s="18">
        <f t="shared" si="16"/>
        <v>0</v>
      </c>
      <c r="G41" s="8"/>
      <c r="H41" s="8"/>
      <c r="I41" s="8"/>
    </row>
    <row r="42" spans="1:12" x14ac:dyDescent="0.2">
      <c r="A42" s="8"/>
      <c r="B42" s="15"/>
      <c r="C42" s="8"/>
      <c r="D42" s="8"/>
      <c r="E42" s="8"/>
      <c r="F42" s="8"/>
      <c r="H42" s="8"/>
      <c r="J42" s="8"/>
      <c r="K42" s="8"/>
      <c r="L42" s="8"/>
    </row>
    <row r="43" spans="1:12" ht="24.75" customHeight="1" x14ac:dyDescent="0.2">
      <c r="A43" s="103" t="str">
        <f>"*Les prestations au titre des exercices antérieurs correspondent à des soins effectués en année N-1, voire N-2, et engagées en année N, soit :"</f>
        <v>*Les prestations au titre des exercices antérieurs correspondent à des soins effectués en année N-1, voire N-2, et engagées en année N, soit :</v>
      </c>
      <c r="B43" s="108"/>
      <c r="C43" s="108"/>
      <c r="D43" s="108"/>
      <c r="E43" s="108"/>
      <c r="F43" s="108"/>
      <c r="G43" s="37"/>
    </row>
    <row r="44" spans="1:12" ht="15" customHeight="1" x14ac:dyDescent="0.2">
      <c r="A44" s="103" t="str">
        <f xml:space="preserve"> "– Soins effectués en "&amp;Cell_Annee-1&amp;" ou antérieurement à "&amp;Cell_Annee-1&amp;" et engagés en "&amp;Cell_Annee</f>
        <v>– Soins effectués en 2018 ou antérieurement à 2018 et engagés en 2019</v>
      </c>
      <c r="B44" s="103"/>
      <c r="C44" s="103"/>
      <c r="D44" s="103"/>
      <c r="E44" s="103"/>
      <c r="F44" s="103"/>
      <c r="G44" s="20"/>
    </row>
    <row r="45" spans="1:12" x14ac:dyDescent="0.2">
      <c r="G45" s="20"/>
      <c r="H45" s="102"/>
      <c r="I45" s="102"/>
      <c r="J45" s="102"/>
      <c r="K45" s="102"/>
      <c r="L45" s="102"/>
    </row>
    <row r="46" spans="1:12" ht="17.25" customHeight="1" x14ac:dyDescent="0.2">
      <c r="A46" s="102" t="str">
        <f>"**Les prestations au titre de l'exercice correspondent à des soins effectués en année N et payés en année N, soit :"</f>
        <v>**Les prestations au titre de l'exercice correspondent à des soins effectués en année N et payés en année N, soit :</v>
      </c>
      <c r="B46" s="102"/>
      <c r="C46" s="102"/>
      <c r="D46" s="102"/>
      <c r="E46" s="102"/>
      <c r="F46" s="102"/>
      <c r="G46" s="102"/>
      <c r="H46" s="102"/>
      <c r="I46" s="102"/>
      <c r="J46" s="102"/>
      <c r="K46" s="102"/>
      <c r="L46" s="102"/>
    </row>
    <row r="47" spans="1:12" x14ac:dyDescent="0.2">
      <c r="A47" s="102" t="str">
        <f>"– Soins effectués en "&amp;Cell_Annee&amp;" et engagés en "&amp;Cell_Annee</f>
        <v>– Soins effectués en 2019 et engagés en 2019</v>
      </c>
      <c r="B47" s="102"/>
      <c r="C47" s="102"/>
      <c r="D47" s="102"/>
      <c r="E47" s="102"/>
      <c r="F47" s="102"/>
      <c r="G47" s="102"/>
    </row>
  </sheetData>
  <mergeCells count="17">
    <mergeCell ref="A1:H1"/>
    <mergeCell ref="B5:C5"/>
    <mergeCell ref="E8:H9"/>
    <mergeCell ref="A47:G47"/>
    <mergeCell ref="A44:F44"/>
    <mergeCell ref="H45:L45"/>
    <mergeCell ref="B4:C4"/>
    <mergeCell ref="B3:C3"/>
    <mergeCell ref="A10:B10"/>
    <mergeCell ref="A17:B17"/>
    <mergeCell ref="A7:B7"/>
    <mergeCell ref="A8:B8"/>
    <mergeCell ref="E11:H12"/>
    <mergeCell ref="H46:L46"/>
    <mergeCell ref="A43:F43"/>
    <mergeCell ref="A46:G46"/>
    <mergeCell ref="E3:H6"/>
  </mergeCells>
  <conditionalFormatting sqref="F20:F22 F27:F41">
    <cfRule type="expression" dxfId="10" priority="15">
      <formula>MOD(ROW(),2)</formula>
    </cfRule>
  </conditionalFormatting>
  <conditionalFormatting sqref="C20:D22 C24:D25">
    <cfRule type="expression" dxfId="9" priority="14">
      <formula>MOD(ROW(),2)</formula>
    </cfRule>
  </conditionalFormatting>
  <conditionalFormatting sqref="E20:E22 E24:E25">
    <cfRule type="expression" dxfId="8" priority="3">
      <formula>MOD(ROW(),2)</formula>
    </cfRule>
  </conditionalFormatting>
  <conditionalFormatting sqref="E27:E41">
    <cfRule type="expression" dxfId="7" priority="2">
      <formula>MOD(ROW(),2)</formula>
    </cfRule>
  </conditionalFormatting>
  <conditionalFormatting sqref="F24">
    <cfRule type="expression" dxfId="6" priority="1">
      <formula>MOD(ROW(),2)</formula>
    </cfRule>
  </conditionalFormatting>
  <pageMargins left="0.7" right="0.7" top="0.75" bottom="0.75" header="0.3" footer="0.3"/>
  <pageSetup paperSize="9"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E60AB-B6E9-4B0C-A893-3D735F1C014E}">
  <sheetPr codeName="Feuil5">
    <tabColor rgb="FF92D050"/>
    <pageSetUpPr fitToPage="1"/>
  </sheetPr>
  <dimension ref="A1:L47"/>
  <sheetViews>
    <sheetView showGridLines="0" topLeftCell="A25" workbookViewId="0">
      <selection activeCell="K9" sqref="K9"/>
    </sheetView>
  </sheetViews>
  <sheetFormatPr baseColWidth="10" defaultRowHeight="12" x14ac:dyDescent="0.2"/>
  <cols>
    <col min="1" max="1" width="14.5703125" style="7" bestFit="1" customWidth="1"/>
    <col min="2" max="2" width="27.7109375" style="7" customWidth="1"/>
    <col min="3" max="5" width="15.7109375" style="7" customWidth="1"/>
    <col min="6" max="6" width="15" style="7" bestFit="1" customWidth="1"/>
    <col min="7" max="8" width="12.7109375" style="7" customWidth="1"/>
    <col min="9" max="16384" width="11.42578125" style="7"/>
  </cols>
  <sheetData>
    <row r="1" spans="1:12" ht="18" customHeight="1" x14ac:dyDescent="0.2">
      <c r="A1" s="105" t="s">
        <v>103</v>
      </c>
      <c r="B1" s="105"/>
      <c r="C1" s="105"/>
      <c r="D1" s="105"/>
      <c r="E1" s="105"/>
      <c r="F1" s="105"/>
      <c r="G1" s="105"/>
      <c r="H1" s="105"/>
    </row>
    <row r="3" spans="1:12" ht="15" customHeight="1" x14ac:dyDescent="0.2">
      <c r="A3" s="23" t="s">
        <v>9</v>
      </c>
      <c r="B3" s="105">
        <f>Cell_Annee</f>
        <v>2019</v>
      </c>
      <c r="C3" s="105"/>
      <c r="E3" s="109" t="s">
        <v>132</v>
      </c>
      <c r="F3" s="109"/>
      <c r="G3" s="109"/>
      <c r="H3" s="109"/>
      <c r="I3" s="15"/>
    </row>
    <row r="4" spans="1:12" ht="30" customHeight="1" x14ac:dyDescent="0.2">
      <c r="A4" s="23" t="s">
        <v>2</v>
      </c>
      <c r="B4" s="104">
        <f>Cell_Nom_Organisme</f>
        <v>0</v>
      </c>
      <c r="C4" s="104"/>
      <c r="E4" s="109"/>
      <c r="F4" s="109"/>
      <c r="G4" s="109"/>
      <c r="H4" s="109"/>
      <c r="I4" s="15"/>
    </row>
    <row r="5" spans="1:12" ht="15" customHeight="1" x14ac:dyDescent="0.2">
      <c r="A5" s="23" t="s">
        <v>3</v>
      </c>
      <c r="B5" s="110">
        <f>Cell_Siren</f>
        <v>0</v>
      </c>
      <c r="C5" s="110"/>
      <c r="D5" s="8"/>
      <c r="E5" s="109"/>
      <c r="F5" s="109"/>
      <c r="G5" s="109"/>
      <c r="H5" s="109"/>
    </row>
    <row r="6" spans="1:12" ht="18" customHeight="1" x14ac:dyDescent="0.2">
      <c r="A6" s="8"/>
      <c r="B6" s="22"/>
      <c r="C6" s="24"/>
      <c r="D6" s="24"/>
      <c r="E6" s="109"/>
      <c r="F6" s="109"/>
      <c r="G6" s="109"/>
      <c r="H6" s="109"/>
    </row>
    <row r="7" spans="1:12" ht="15" customHeight="1" x14ac:dyDescent="0.2">
      <c r="A7" s="106" t="s">
        <v>102</v>
      </c>
      <c r="B7" s="106"/>
      <c r="C7" s="41">
        <f>SUM(C18:D18)</f>
        <v>0</v>
      </c>
      <c r="D7" s="24"/>
    </row>
    <row r="8" spans="1:12" ht="15" customHeight="1" x14ac:dyDescent="0.2">
      <c r="A8" s="106" t="s">
        <v>95</v>
      </c>
      <c r="B8" s="106"/>
      <c r="C8" s="2">
        <f>IF(B15&gt;0,C7/B15,0)</f>
        <v>0</v>
      </c>
      <c r="E8" s="107" t="str">
        <f>"En cas de fusions au cours des exercices "&amp;Cell_Annee&amp;" ou "&amp;Cell_Annee-1&amp;", merci d'apporter les précisions utiles dans l'onglet Précisions_Fusions"</f>
        <v>En cas de fusions au cours des exercices 2019 ou 2018, merci d'apporter les précisions utiles dans l'onglet Précisions_Fusions</v>
      </c>
      <c r="F8" s="107"/>
      <c r="G8" s="107"/>
      <c r="H8" s="107"/>
      <c r="I8" s="24"/>
    </row>
    <row r="9" spans="1:12" ht="18" customHeight="1" x14ac:dyDescent="0.2">
      <c r="A9" s="25"/>
      <c r="B9" s="25"/>
      <c r="E9" s="107"/>
      <c r="F9" s="107"/>
      <c r="G9" s="107"/>
      <c r="H9" s="107"/>
      <c r="I9" s="24"/>
    </row>
    <row r="10" spans="1:12" ht="15" customHeight="1" thickBot="1" x14ac:dyDescent="0.25">
      <c r="A10" s="105" t="s">
        <v>45</v>
      </c>
      <c r="B10" s="105"/>
    </row>
    <row r="11" spans="1:12" ht="15" customHeight="1" x14ac:dyDescent="0.2">
      <c r="A11" s="27" t="s">
        <v>47</v>
      </c>
      <c r="B11" s="48"/>
      <c r="E11" s="107" t="s">
        <v>101</v>
      </c>
      <c r="F11" s="107"/>
      <c r="G11" s="107"/>
      <c r="H11" s="107"/>
    </row>
    <row r="12" spans="1:12" ht="15" customHeight="1" x14ac:dyDescent="0.2">
      <c r="A12" s="27" t="s">
        <v>48</v>
      </c>
      <c r="B12" s="49"/>
      <c r="E12" s="107"/>
      <c r="F12" s="107"/>
      <c r="G12" s="107"/>
      <c r="H12" s="107"/>
    </row>
    <row r="13" spans="1:12" ht="15" customHeight="1" x14ac:dyDescent="0.2">
      <c r="A13" s="27" t="s">
        <v>50</v>
      </c>
      <c r="B13" s="49"/>
    </row>
    <row r="14" spans="1:12" ht="15" customHeight="1" thickBot="1" x14ac:dyDescent="0.25">
      <c r="A14" s="27" t="s">
        <v>51</v>
      </c>
      <c r="B14" s="50"/>
      <c r="E14" s="24"/>
      <c r="F14" s="24"/>
    </row>
    <row r="15" spans="1:12" ht="15" customHeight="1" x14ac:dyDescent="0.2">
      <c r="A15" s="5" t="s">
        <v>52</v>
      </c>
      <c r="B15" s="6">
        <f>ROUND(SUM(B11:B14)/4,0)</f>
        <v>0</v>
      </c>
      <c r="E15" s="24"/>
      <c r="F15" s="24"/>
    </row>
    <row r="16" spans="1:12" customFormat="1" ht="18" customHeight="1" x14ac:dyDescent="0.25">
      <c r="H16" s="7"/>
      <c r="I16" s="7"/>
      <c r="J16" s="7"/>
      <c r="K16" s="7"/>
      <c r="L16" s="7"/>
    </row>
    <row r="17" spans="1:9" ht="36" x14ac:dyDescent="0.2">
      <c r="A17" s="105" t="s">
        <v>53</v>
      </c>
      <c r="B17" s="105"/>
      <c r="C17" s="26" t="str">
        <f>"Prestations au titre des exercices antérieurs*"</f>
        <v>Prestations au titre des exercices antérieurs*</v>
      </c>
      <c r="D17" s="26" t="str">
        <f>"Prestations au titre de l'exercice**"</f>
        <v>Prestations au titre de l'exercice**</v>
      </c>
      <c r="E17" s="26" t="s">
        <v>29</v>
      </c>
      <c r="F17" s="3" t="s">
        <v>100</v>
      </c>
      <c r="G17" s="8"/>
    </row>
    <row r="18" spans="1:9" ht="15" customHeight="1" x14ac:dyDescent="0.2">
      <c r="A18" s="28"/>
      <c r="B18" s="29" t="s">
        <v>54</v>
      </c>
      <c r="C18" s="30">
        <f t="shared" ref="C18:E18" si="0">SUM(C27:C41)</f>
        <v>0</v>
      </c>
      <c r="D18" s="30">
        <f t="shared" si="0"/>
        <v>0</v>
      </c>
      <c r="E18" s="30">
        <f t="shared" si="0"/>
        <v>0</v>
      </c>
      <c r="F18" s="16">
        <f>ROUND(SUM(F27:F41),0)</f>
        <v>0</v>
      </c>
      <c r="G18" s="8"/>
    </row>
    <row r="19" spans="1:9" ht="15" customHeight="1" x14ac:dyDescent="0.2">
      <c r="A19" s="31"/>
      <c r="B19" s="32" t="s">
        <v>55</v>
      </c>
      <c r="C19" s="30">
        <f t="shared" ref="C19:E19" si="1">SUM(C20:C22)</f>
        <v>0</v>
      </c>
      <c r="D19" s="30">
        <f t="shared" si="1"/>
        <v>0</v>
      </c>
      <c r="E19" s="30">
        <f t="shared" si="1"/>
        <v>0</v>
      </c>
      <c r="F19" s="16">
        <f>SUM(F20:F22)</f>
        <v>0</v>
      </c>
      <c r="G19" s="8"/>
      <c r="H19" s="8"/>
    </row>
    <row r="20" spans="1:9" ht="15" customHeight="1" x14ac:dyDescent="0.2">
      <c r="A20" s="33"/>
      <c r="B20" s="34" t="s">
        <v>56</v>
      </c>
      <c r="C20" s="35">
        <f t="shared" ref="C20:E20" si="2">SUM(C27:C28)</f>
        <v>0</v>
      </c>
      <c r="D20" s="35">
        <f t="shared" si="2"/>
        <v>0</v>
      </c>
      <c r="E20" s="35">
        <f t="shared" si="2"/>
        <v>0</v>
      </c>
      <c r="F20" s="18">
        <f>SUM(F27:F28)</f>
        <v>0</v>
      </c>
      <c r="G20" s="8"/>
      <c r="H20" s="8"/>
      <c r="I20" s="8"/>
    </row>
    <row r="21" spans="1:9" ht="15" customHeight="1" x14ac:dyDescent="0.2">
      <c r="A21" s="33"/>
      <c r="B21" s="34" t="s">
        <v>99</v>
      </c>
      <c r="C21" s="35">
        <f>SUM(C36:C39)</f>
        <v>0</v>
      </c>
      <c r="D21" s="35">
        <f t="shared" ref="D21:E21" si="3">SUM(D36:D39)</f>
        <v>0</v>
      </c>
      <c r="E21" s="35">
        <f t="shared" si="3"/>
        <v>0</v>
      </c>
      <c r="F21" s="18">
        <f>SUM(F36:F39)</f>
        <v>0</v>
      </c>
      <c r="G21" s="8"/>
      <c r="H21" s="8"/>
      <c r="I21" s="8"/>
    </row>
    <row r="22" spans="1:9" ht="15" customHeight="1" x14ac:dyDescent="0.2">
      <c r="A22" s="33"/>
      <c r="B22" s="34" t="s">
        <v>57</v>
      </c>
      <c r="C22" s="35">
        <f t="shared" ref="C22:E22" si="4">SUM(C29:C35)</f>
        <v>0</v>
      </c>
      <c r="D22" s="35">
        <f t="shared" si="4"/>
        <v>0</v>
      </c>
      <c r="E22" s="35">
        <f t="shared" si="4"/>
        <v>0</v>
      </c>
      <c r="F22" s="18">
        <f>SUM(F29:F35)</f>
        <v>0</v>
      </c>
      <c r="G22" s="8"/>
      <c r="H22" s="8"/>
      <c r="I22" s="8"/>
    </row>
    <row r="23" spans="1:9" ht="15" customHeight="1" x14ac:dyDescent="0.2">
      <c r="A23" s="31"/>
      <c r="B23" s="32" t="s">
        <v>58</v>
      </c>
      <c r="C23" s="30">
        <f t="shared" ref="C23:E23" si="5">SUM(C24:C25)</f>
        <v>0</v>
      </c>
      <c r="D23" s="30">
        <f t="shared" si="5"/>
        <v>0</v>
      </c>
      <c r="E23" s="30">
        <f t="shared" si="5"/>
        <v>0</v>
      </c>
      <c r="F23" s="16">
        <f>SUM(F24:F25)</f>
        <v>0</v>
      </c>
      <c r="G23" s="8"/>
      <c r="H23" s="8"/>
      <c r="I23" s="8"/>
    </row>
    <row r="24" spans="1:9" ht="15" customHeight="1" x14ac:dyDescent="0.2">
      <c r="A24" s="33"/>
      <c r="B24" s="34" t="s">
        <v>59</v>
      </c>
      <c r="C24" s="35">
        <f t="shared" ref="C24:F25" si="6">C40</f>
        <v>0</v>
      </c>
      <c r="D24" s="35">
        <f t="shared" si="6"/>
        <v>0</v>
      </c>
      <c r="E24" s="35">
        <f t="shared" si="6"/>
        <v>0</v>
      </c>
      <c r="F24" s="17">
        <f t="shared" si="6"/>
        <v>0</v>
      </c>
      <c r="G24" s="8"/>
      <c r="H24" s="8"/>
      <c r="I24" s="8"/>
    </row>
    <row r="25" spans="1:9" ht="15" customHeight="1" x14ac:dyDescent="0.2">
      <c r="A25" s="33"/>
      <c r="B25" s="34" t="s">
        <v>60</v>
      </c>
      <c r="C25" s="35">
        <f t="shared" si="6"/>
        <v>0</v>
      </c>
      <c r="D25" s="35">
        <f t="shared" si="6"/>
        <v>0</v>
      </c>
      <c r="E25" s="35">
        <f t="shared" si="6"/>
        <v>0</v>
      </c>
      <c r="F25" s="19">
        <f t="shared" si="6"/>
        <v>0</v>
      </c>
      <c r="G25" s="8"/>
      <c r="H25" s="8"/>
      <c r="I25" s="8"/>
    </row>
    <row r="26" spans="1:9" ht="15" customHeight="1" x14ac:dyDescent="0.2">
      <c r="A26" s="31"/>
      <c r="B26" s="32" t="s">
        <v>61</v>
      </c>
      <c r="C26" s="52">
        <f t="shared" ref="C26:E26" si="7">SUM(C27:C41)</f>
        <v>0</v>
      </c>
      <c r="D26" s="52">
        <f t="shared" si="7"/>
        <v>0</v>
      </c>
      <c r="E26" s="30">
        <f t="shared" si="7"/>
        <v>0</v>
      </c>
      <c r="F26" s="16">
        <f>ROUND(SUM(F27:F41),0)</f>
        <v>0</v>
      </c>
      <c r="G26" s="8"/>
      <c r="H26" s="8"/>
      <c r="I26" s="8"/>
    </row>
    <row r="27" spans="1:9" ht="15" customHeight="1" x14ac:dyDescent="0.2">
      <c r="A27" s="36">
        <v>1</v>
      </c>
      <c r="B27" s="33" t="s">
        <v>62</v>
      </c>
      <c r="C27" s="53"/>
      <c r="D27" s="54"/>
      <c r="E27" s="51">
        <f>SUM(C27:D27)</f>
        <v>0</v>
      </c>
      <c r="F27" s="18">
        <f t="shared" ref="F27:F41" si="8">IF(SUM($C$26:$D$26)&gt;0,SUM(C27:D27)/SUM($C$26:$D$26),0)</f>
        <v>0</v>
      </c>
      <c r="G27" s="8"/>
      <c r="H27" s="8"/>
      <c r="I27" s="8"/>
    </row>
    <row r="28" spans="1:9" ht="15" customHeight="1" x14ac:dyDescent="0.2">
      <c r="A28" s="36">
        <v>2</v>
      </c>
      <c r="B28" s="33" t="s">
        <v>63</v>
      </c>
      <c r="C28" s="55"/>
      <c r="D28" s="56"/>
      <c r="E28" s="51">
        <f t="shared" ref="E28:E41" si="9">SUM(C28:D28)</f>
        <v>0</v>
      </c>
      <c r="F28" s="18">
        <f t="shared" si="8"/>
        <v>0</v>
      </c>
      <c r="G28" s="8"/>
      <c r="H28" s="8"/>
      <c r="I28" s="8"/>
    </row>
    <row r="29" spans="1:9" ht="15" customHeight="1" x14ac:dyDescent="0.2">
      <c r="A29" s="36">
        <v>3</v>
      </c>
      <c r="B29" s="33" t="s">
        <v>64</v>
      </c>
      <c r="C29" s="55"/>
      <c r="D29" s="56"/>
      <c r="E29" s="51">
        <f t="shared" si="9"/>
        <v>0</v>
      </c>
      <c r="F29" s="18">
        <f t="shared" si="8"/>
        <v>0</v>
      </c>
      <c r="G29" s="8"/>
      <c r="H29" s="8"/>
      <c r="I29" s="8"/>
    </row>
    <row r="30" spans="1:9" ht="15" customHeight="1" x14ac:dyDescent="0.2">
      <c r="A30" s="36">
        <v>4</v>
      </c>
      <c r="B30" s="33" t="s">
        <v>65</v>
      </c>
      <c r="C30" s="55"/>
      <c r="D30" s="56"/>
      <c r="E30" s="51">
        <f t="shared" si="9"/>
        <v>0</v>
      </c>
      <c r="F30" s="18">
        <f t="shared" si="8"/>
        <v>0</v>
      </c>
      <c r="G30" s="8"/>
      <c r="H30" s="8"/>
      <c r="I30" s="8"/>
    </row>
    <row r="31" spans="1:9" ht="15" customHeight="1" x14ac:dyDescent="0.2">
      <c r="A31" s="36">
        <v>5</v>
      </c>
      <c r="B31" s="33" t="s">
        <v>66</v>
      </c>
      <c r="C31" s="55"/>
      <c r="D31" s="56"/>
      <c r="E31" s="51">
        <f t="shared" si="9"/>
        <v>0</v>
      </c>
      <c r="F31" s="18">
        <f t="shared" si="8"/>
        <v>0</v>
      </c>
      <c r="G31" s="8"/>
      <c r="H31" s="8"/>
      <c r="I31" s="8"/>
    </row>
    <row r="32" spans="1:9" ht="15" customHeight="1" x14ac:dyDescent="0.2">
      <c r="A32" s="36">
        <v>6</v>
      </c>
      <c r="B32" s="33" t="s">
        <v>67</v>
      </c>
      <c r="C32" s="55"/>
      <c r="D32" s="56"/>
      <c r="E32" s="51">
        <f t="shared" si="9"/>
        <v>0</v>
      </c>
      <c r="F32" s="18">
        <f t="shared" si="8"/>
        <v>0</v>
      </c>
      <c r="G32" s="8"/>
      <c r="H32" s="8"/>
      <c r="I32" s="8"/>
    </row>
    <row r="33" spans="1:12" ht="15" customHeight="1" x14ac:dyDescent="0.2">
      <c r="A33" s="36">
        <v>7</v>
      </c>
      <c r="B33" s="33" t="s">
        <v>68</v>
      </c>
      <c r="C33" s="55"/>
      <c r="D33" s="56"/>
      <c r="E33" s="51">
        <f t="shared" si="9"/>
        <v>0</v>
      </c>
      <c r="F33" s="18">
        <f t="shared" si="8"/>
        <v>0</v>
      </c>
      <c r="G33" s="8"/>
      <c r="H33" s="8"/>
      <c r="I33" s="8"/>
    </row>
    <row r="34" spans="1:12" ht="15" customHeight="1" x14ac:dyDescent="0.2">
      <c r="A34" s="36">
        <v>8</v>
      </c>
      <c r="B34" s="33" t="s">
        <v>69</v>
      </c>
      <c r="C34" s="55"/>
      <c r="D34" s="56"/>
      <c r="E34" s="51">
        <f t="shared" si="9"/>
        <v>0</v>
      </c>
      <c r="F34" s="18">
        <f t="shared" si="8"/>
        <v>0</v>
      </c>
      <c r="G34" s="8"/>
      <c r="H34" s="8"/>
      <c r="I34" s="8"/>
    </row>
    <row r="35" spans="1:12" ht="15" customHeight="1" x14ac:dyDescent="0.2">
      <c r="A35" s="36">
        <v>9</v>
      </c>
      <c r="B35" s="33" t="s">
        <v>70</v>
      </c>
      <c r="C35" s="55"/>
      <c r="D35" s="56"/>
      <c r="E35" s="51">
        <f t="shared" si="9"/>
        <v>0</v>
      </c>
      <c r="F35" s="18">
        <f t="shared" si="8"/>
        <v>0</v>
      </c>
      <c r="G35" s="8"/>
      <c r="H35" s="8"/>
      <c r="I35" s="8"/>
    </row>
    <row r="36" spans="1:12" ht="15" customHeight="1" x14ac:dyDescent="0.2">
      <c r="A36" s="36">
        <v>10</v>
      </c>
      <c r="B36" s="33" t="s">
        <v>71</v>
      </c>
      <c r="C36" s="55"/>
      <c r="D36" s="56"/>
      <c r="E36" s="51">
        <f t="shared" si="9"/>
        <v>0</v>
      </c>
      <c r="F36" s="18">
        <f t="shared" si="8"/>
        <v>0</v>
      </c>
      <c r="G36" s="8"/>
      <c r="H36" s="8"/>
      <c r="I36" s="8"/>
    </row>
    <row r="37" spans="1:12" ht="15" customHeight="1" x14ac:dyDescent="0.2">
      <c r="A37" s="36">
        <v>11</v>
      </c>
      <c r="B37" s="33" t="s">
        <v>72</v>
      </c>
      <c r="C37" s="55"/>
      <c r="D37" s="56"/>
      <c r="E37" s="51">
        <f t="shared" si="9"/>
        <v>0</v>
      </c>
      <c r="F37" s="18">
        <f t="shared" si="8"/>
        <v>0</v>
      </c>
      <c r="G37" s="8"/>
      <c r="H37" s="8"/>
      <c r="I37" s="8"/>
    </row>
    <row r="38" spans="1:12" ht="15" customHeight="1" x14ac:dyDescent="0.2">
      <c r="A38" s="36">
        <v>12</v>
      </c>
      <c r="B38" s="33" t="s">
        <v>73</v>
      </c>
      <c r="C38" s="55"/>
      <c r="D38" s="56"/>
      <c r="E38" s="51">
        <f t="shared" si="9"/>
        <v>0</v>
      </c>
      <c r="F38" s="18">
        <f t="shared" si="8"/>
        <v>0</v>
      </c>
      <c r="G38" s="8"/>
      <c r="H38" s="8"/>
      <c r="I38" s="8"/>
    </row>
    <row r="39" spans="1:12" ht="15" customHeight="1" x14ac:dyDescent="0.2">
      <c r="A39" s="36">
        <v>13</v>
      </c>
      <c r="B39" s="33" t="s">
        <v>74</v>
      </c>
      <c r="C39" s="55"/>
      <c r="D39" s="56"/>
      <c r="E39" s="51">
        <f t="shared" si="9"/>
        <v>0</v>
      </c>
      <c r="F39" s="18">
        <f t="shared" si="8"/>
        <v>0</v>
      </c>
      <c r="G39" s="8"/>
      <c r="H39" s="8"/>
      <c r="I39" s="8"/>
    </row>
    <row r="40" spans="1:12" ht="15" customHeight="1" x14ac:dyDescent="0.2">
      <c r="A40" s="36">
        <v>14</v>
      </c>
      <c r="B40" s="33" t="s">
        <v>75</v>
      </c>
      <c r="C40" s="55"/>
      <c r="D40" s="56"/>
      <c r="E40" s="51">
        <f t="shared" si="9"/>
        <v>0</v>
      </c>
      <c r="F40" s="18">
        <f t="shared" si="8"/>
        <v>0</v>
      </c>
      <c r="G40" s="8"/>
      <c r="H40" s="8"/>
      <c r="I40" s="8"/>
    </row>
    <row r="41" spans="1:12" ht="15" customHeight="1" x14ac:dyDescent="0.2">
      <c r="A41" s="36">
        <v>15</v>
      </c>
      <c r="B41" s="33" t="s">
        <v>76</v>
      </c>
      <c r="C41" s="57"/>
      <c r="D41" s="58"/>
      <c r="E41" s="51">
        <f t="shared" si="9"/>
        <v>0</v>
      </c>
      <c r="F41" s="18">
        <f t="shared" si="8"/>
        <v>0</v>
      </c>
      <c r="G41" s="8"/>
      <c r="H41" s="8"/>
      <c r="I41" s="8"/>
    </row>
    <row r="42" spans="1:12" x14ac:dyDescent="0.2">
      <c r="A42" s="8"/>
      <c r="B42" s="15"/>
      <c r="C42" s="8"/>
      <c r="D42" s="8"/>
      <c r="E42" s="8"/>
      <c r="F42" s="8"/>
      <c r="H42" s="8"/>
      <c r="J42" s="8"/>
      <c r="K42" s="8"/>
      <c r="L42" s="8"/>
    </row>
    <row r="43" spans="1:12" ht="24.75" customHeight="1" x14ac:dyDescent="0.2">
      <c r="A43" s="103" t="str">
        <f>"*Les prestations au titre des exercices antérieurs correspondent à des soins effectués en année N-1, voire N-2, et engagées en année N, soit :"</f>
        <v>*Les prestations au titre des exercices antérieurs correspondent à des soins effectués en année N-1, voire N-2, et engagées en année N, soit :</v>
      </c>
      <c r="B43" s="108"/>
      <c r="C43" s="108"/>
      <c r="D43" s="108"/>
      <c r="E43" s="108"/>
      <c r="F43" s="108"/>
      <c r="G43" s="37"/>
    </row>
    <row r="44" spans="1:12" ht="15" customHeight="1" x14ac:dyDescent="0.2">
      <c r="A44" s="103" t="str">
        <f xml:space="preserve"> "– Soins effectués en "&amp;Cell_Annee-1&amp;" ou antérieurement à "&amp;Cell_Annee-1&amp;" et payés en "&amp;Cell_Annee</f>
        <v>– Soins effectués en 2018 ou antérieurement à 2018 et payés en 2019</v>
      </c>
      <c r="B44" s="103"/>
      <c r="C44" s="103"/>
      <c r="D44" s="103"/>
      <c r="E44" s="103"/>
      <c r="F44" s="103"/>
      <c r="G44" s="20"/>
    </row>
    <row r="45" spans="1:12" x14ac:dyDescent="0.2">
      <c r="G45" s="20"/>
      <c r="H45" s="102"/>
      <c r="I45" s="102"/>
      <c r="J45" s="102"/>
      <c r="K45" s="102"/>
      <c r="L45" s="102"/>
    </row>
    <row r="46" spans="1:12" ht="17.25" customHeight="1" x14ac:dyDescent="0.2">
      <c r="A46" s="102" t="str">
        <f>"**Les prestations au titre de l'exercice correspondent à des soins effectués en année N et payés en année N, soit :"</f>
        <v>**Les prestations au titre de l'exercice correspondent à des soins effectués en année N et payés en année N, soit :</v>
      </c>
      <c r="B46" s="102"/>
      <c r="C46" s="102"/>
      <c r="D46" s="102"/>
      <c r="E46" s="102"/>
      <c r="F46" s="102"/>
      <c r="G46" s="102"/>
      <c r="H46" s="102"/>
      <c r="I46" s="102"/>
      <c r="J46" s="102"/>
      <c r="K46" s="102"/>
      <c r="L46" s="102"/>
    </row>
    <row r="47" spans="1:12" x14ac:dyDescent="0.2">
      <c r="A47" s="102" t="str">
        <f>"– Soins effectués en "&amp;Cell_Annee&amp;" et payés en "&amp;Cell_Annee</f>
        <v>– Soins effectués en 2019 et payés en 2019</v>
      </c>
      <c r="B47" s="102"/>
      <c r="C47" s="102"/>
      <c r="D47" s="102"/>
      <c r="E47" s="102"/>
      <c r="F47" s="102"/>
      <c r="G47" s="102"/>
    </row>
  </sheetData>
  <mergeCells count="17">
    <mergeCell ref="A47:G47"/>
    <mergeCell ref="A10:B10"/>
    <mergeCell ref="A17:B17"/>
    <mergeCell ref="A43:F43"/>
    <mergeCell ref="A44:F44"/>
    <mergeCell ref="H45:L45"/>
    <mergeCell ref="A46:G46"/>
    <mergeCell ref="H46:L46"/>
    <mergeCell ref="A1:H1"/>
    <mergeCell ref="B3:C3"/>
    <mergeCell ref="B4:C4"/>
    <mergeCell ref="E8:H9"/>
    <mergeCell ref="B5:C5"/>
    <mergeCell ref="A7:B7"/>
    <mergeCell ref="E11:H12"/>
    <mergeCell ref="A8:B8"/>
    <mergeCell ref="E3:H6"/>
  </mergeCells>
  <conditionalFormatting sqref="F20:F22 F27:F41">
    <cfRule type="expression" dxfId="5" priority="4">
      <formula>MOD(ROW(),2)</formula>
    </cfRule>
  </conditionalFormatting>
  <conditionalFormatting sqref="C20:D22 C24:D25 F24">
    <cfRule type="expression" dxfId="4" priority="3">
      <formula>MOD(ROW(),2)</formula>
    </cfRule>
  </conditionalFormatting>
  <conditionalFormatting sqref="E20:E22 E24:E25">
    <cfRule type="expression" dxfId="3" priority="2">
      <formula>MOD(ROW(),2)</formula>
    </cfRule>
  </conditionalFormatting>
  <conditionalFormatting sqref="E27:E41">
    <cfRule type="expression" dxfId="2" priority="1">
      <formula>MOD(ROW(),2)</formula>
    </cfRule>
  </conditionalFormatting>
  <pageMargins left="0.7" right="0.7" top="0.75" bottom="0.75" header="0.3" footer="0.3"/>
  <pageSetup paperSize="9" scale="6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19C46-9FFB-4445-939E-D92BF89372A2}">
  <sheetPr codeName="Feuil8">
    <tabColor rgb="FF92D050"/>
    <pageSetUpPr fitToPage="1"/>
  </sheetPr>
  <dimension ref="A1:G26"/>
  <sheetViews>
    <sheetView showGridLines="0" workbookViewId="0">
      <selection activeCell="A17" sqref="A17:C17"/>
    </sheetView>
  </sheetViews>
  <sheetFormatPr baseColWidth="10" defaultRowHeight="12" x14ac:dyDescent="0.2"/>
  <cols>
    <col min="1" max="7" width="20.7109375" style="7" customWidth="1"/>
    <col min="8" max="8" width="11.42578125" style="7"/>
    <col min="9" max="9" width="12.28515625" style="7" bestFit="1" customWidth="1"/>
    <col min="10" max="16384" width="11.42578125" style="7"/>
  </cols>
  <sheetData>
    <row r="1" spans="1:7" ht="18" customHeight="1" x14ac:dyDescent="0.2">
      <c r="A1" s="86" t="s">
        <v>114</v>
      </c>
      <c r="B1" s="86"/>
      <c r="C1" s="86"/>
      <c r="D1" s="86"/>
      <c r="E1" s="86"/>
      <c r="F1" s="86"/>
      <c r="G1" s="86"/>
    </row>
    <row r="2" spans="1:7" ht="18" customHeight="1" x14ac:dyDescent="0.2"/>
    <row r="3" spans="1:7" ht="18" customHeight="1" x14ac:dyDescent="0.2">
      <c r="A3" s="23" t="s">
        <v>9</v>
      </c>
      <c r="B3" s="86">
        <f>Cell_Annee</f>
        <v>2019</v>
      </c>
      <c r="C3" s="86"/>
    </row>
    <row r="4" spans="1:7" ht="30" customHeight="1" x14ac:dyDescent="0.2">
      <c r="A4" s="23" t="s">
        <v>2</v>
      </c>
      <c r="B4" s="111">
        <f>Cell_Nom_Organisme</f>
        <v>0</v>
      </c>
      <c r="C4" s="111"/>
    </row>
    <row r="5" spans="1:7" ht="18" customHeight="1" x14ac:dyDescent="0.2">
      <c r="A5" s="23" t="s">
        <v>3</v>
      </c>
      <c r="B5" s="112">
        <f>Cell_Siren</f>
        <v>0</v>
      </c>
      <c r="C5" s="112"/>
    </row>
    <row r="6" spans="1:7" ht="15" customHeight="1" x14ac:dyDescent="0.2">
      <c r="A6" s="97"/>
      <c r="B6" s="100"/>
      <c r="C6" s="100"/>
      <c r="D6" s="100"/>
      <c r="E6" s="100"/>
      <c r="F6" s="100"/>
      <c r="G6" s="101"/>
    </row>
    <row r="7" spans="1:7" ht="15" customHeight="1" x14ac:dyDescent="0.2">
      <c r="A7" s="60"/>
      <c r="B7" s="59"/>
      <c r="C7" s="59"/>
      <c r="D7" s="59"/>
      <c r="E7" s="59"/>
      <c r="F7" s="59"/>
      <c r="G7" s="59"/>
    </row>
    <row r="8" spans="1:7" ht="15" customHeight="1" thickBot="1" x14ac:dyDescent="0.25">
      <c r="A8" s="114" t="s">
        <v>112</v>
      </c>
      <c r="B8" s="114"/>
      <c r="C8" s="114"/>
      <c r="D8" s="21" t="s">
        <v>0</v>
      </c>
      <c r="E8" s="59"/>
      <c r="F8" s="59"/>
      <c r="G8" s="59"/>
    </row>
    <row r="9" spans="1:7" ht="23.25" customHeight="1" x14ac:dyDescent="0.2">
      <c r="A9" s="113" t="s">
        <v>130</v>
      </c>
      <c r="B9" s="113"/>
      <c r="C9" s="113"/>
      <c r="D9" s="61"/>
      <c r="E9" s="59"/>
      <c r="F9" s="59"/>
      <c r="G9" s="59"/>
    </row>
    <row r="10" spans="1:7" ht="15" customHeight="1" thickBot="1" x14ac:dyDescent="0.25">
      <c r="A10" s="113" t="s">
        <v>113</v>
      </c>
      <c r="B10" s="113"/>
      <c r="C10" s="113"/>
      <c r="D10" s="62"/>
      <c r="E10" s="59"/>
      <c r="F10" s="59"/>
      <c r="G10" s="59"/>
    </row>
    <row r="11" spans="1:7" ht="15" customHeight="1" x14ac:dyDescent="0.2">
      <c r="D11" s="59"/>
      <c r="E11" s="59"/>
      <c r="F11" s="59"/>
      <c r="G11" s="59"/>
    </row>
    <row r="12" spans="1:7" ht="36" customHeight="1" x14ac:dyDescent="0.2">
      <c r="A12" s="115" t="s">
        <v>137</v>
      </c>
      <c r="B12" s="116"/>
      <c r="C12" s="116"/>
      <c r="D12" s="116"/>
      <c r="E12" s="67"/>
      <c r="F12" s="67"/>
      <c r="G12" s="67"/>
    </row>
    <row r="13" spans="1:7" ht="15" customHeight="1" x14ac:dyDescent="0.2">
      <c r="D13" s="67"/>
      <c r="E13" s="67"/>
      <c r="F13" s="67"/>
      <c r="G13" s="67"/>
    </row>
    <row r="14" spans="1:7" ht="15" customHeight="1" thickBot="1" x14ac:dyDescent="0.25">
      <c r="A14" s="114" t="s">
        <v>115</v>
      </c>
      <c r="B14" s="114"/>
      <c r="C14" s="114"/>
      <c r="D14" s="21" t="s">
        <v>0</v>
      </c>
      <c r="E14" s="59"/>
      <c r="F14" s="59"/>
      <c r="G14" s="59"/>
    </row>
    <row r="15" spans="1:7" ht="15" customHeight="1" thickBot="1" x14ac:dyDescent="0.25">
      <c r="A15" s="113" t="s">
        <v>116</v>
      </c>
      <c r="B15" s="113"/>
      <c r="C15" s="113"/>
      <c r="D15" s="68"/>
      <c r="E15" s="59"/>
      <c r="F15" s="59"/>
      <c r="G15" s="59"/>
    </row>
    <row r="16" spans="1:7" ht="15" customHeight="1" x14ac:dyDescent="0.2"/>
    <row r="17" spans="1:5" ht="15" customHeight="1" thickBot="1" x14ac:dyDescent="0.25">
      <c r="A17" s="114" t="s">
        <v>134</v>
      </c>
      <c r="B17" s="114"/>
      <c r="C17" s="114"/>
      <c r="D17" s="21" t="s">
        <v>1</v>
      </c>
      <c r="E17" s="21" t="s">
        <v>119</v>
      </c>
    </row>
    <row r="18" spans="1:5" ht="15" customHeight="1" x14ac:dyDescent="0.2">
      <c r="A18" s="113" t="s">
        <v>118</v>
      </c>
      <c r="B18" s="113"/>
      <c r="C18" s="113"/>
      <c r="D18" s="63"/>
      <c r="E18" s="64"/>
    </row>
    <row r="19" spans="1:5" ht="15" customHeight="1" thickBot="1" x14ac:dyDescent="0.25">
      <c r="A19" s="113" t="s">
        <v>133</v>
      </c>
      <c r="B19" s="113"/>
      <c r="C19" s="113"/>
      <c r="D19" s="65"/>
      <c r="E19" s="66"/>
    </row>
    <row r="20" spans="1:5" ht="15" customHeight="1" x14ac:dyDescent="0.2"/>
    <row r="21" spans="1:5" ht="15" customHeight="1" thickBot="1" x14ac:dyDescent="0.25">
      <c r="A21" s="114" t="s">
        <v>117</v>
      </c>
      <c r="B21" s="114"/>
      <c r="C21" s="114"/>
      <c r="D21" s="21" t="s">
        <v>1</v>
      </c>
      <c r="E21" s="21" t="s">
        <v>119</v>
      </c>
    </row>
    <row r="22" spans="1:5" ht="15" customHeight="1" x14ac:dyDescent="0.2">
      <c r="A22" s="113" t="s">
        <v>118</v>
      </c>
      <c r="B22" s="113"/>
      <c r="C22" s="113"/>
      <c r="D22" s="63"/>
      <c r="E22" s="64"/>
    </row>
    <row r="23" spans="1:5" ht="15" customHeight="1" thickBot="1" x14ac:dyDescent="0.25">
      <c r="A23" s="113" t="s">
        <v>133</v>
      </c>
      <c r="B23" s="113"/>
      <c r="C23" s="113"/>
      <c r="D23" s="65"/>
      <c r="E23" s="66"/>
    </row>
    <row r="26" spans="1:5" x14ac:dyDescent="0.2">
      <c r="A26" s="7" t="s">
        <v>135</v>
      </c>
    </row>
  </sheetData>
  <mergeCells count="17">
    <mergeCell ref="A19:C19"/>
    <mergeCell ref="A23:C23"/>
    <mergeCell ref="A15:C15"/>
    <mergeCell ref="A22:C22"/>
    <mergeCell ref="A21:C21"/>
    <mergeCell ref="A17:C17"/>
    <mergeCell ref="A14:C14"/>
    <mergeCell ref="A6:G6"/>
    <mergeCell ref="A10:C10"/>
    <mergeCell ref="A18:C18"/>
    <mergeCell ref="A12:D12"/>
    <mergeCell ref="A1:G1"/>
    <mergeCell ref="B3:C3"/>
    <mergeCell ref="B4:C4"/>
    <mergeCell ref="B5:C5"/>
    <mergeCell ref="A9:C9"/>
    <mergeCell ref="A8:C8"/>
  </mergeCell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2B700-3B69-4550-BCA4-94432F19BE84}">
  <sheetPr codeName="Feuil6">
    <tabColor rgb="FF00B0F0"/>
  </sheetPr>
  <dimension ref="A1:C21"/>
  <sheetViews>
    <sheetView showGridLines="0" topLeftCell="A10" workbookViewId="0">
      <selection activeCell="C15" sqref="C15"/>
    </sheetView>
  </sheetViews>
  <sheetFormatPr baseColWidth="10" defaultRowHeight="12" x14ac:dyDescent="0.2"/>
  <cols>
    <col min="1" max="1" width="5.7109375" style="8" customWidth="1"/>
    <col min="2" max="2" width="25.7109375" style="8" customWidth="1"/>
    <col min="3" max="3" width="53.7109375" style="8" customWidth="1"/>
    <col min="4" max="16384" width="11.42578125" style="8"/>
  </cols>
  <sheetData>
    <row r="1" spans="1:3" ht="15" customHeight="1" x14ac:dyDescent="0.2">
      <c r="A1" s="105" t="s">
        <v>78</v>
      </c>
      <c r="B1" s="105"/>
      <c r="C1" s="105"/>
    </row>
    <row r="2" spans="1:3" ht="24" x14ac:dyDescent="0.2">
      <c r="A2" s="3" t="s">
        <v>79</v>
      </c>
      <c r="B2" s="3" t="s">
        <v>80</v>
      </c>
      <c r="C2" s="3" t="s">
        <v>81</v>
      </c>
    </row>
    <row r="3" spans="1:3" ht="15" customHeight="1" x14ac:dyDescent="0.2">
      <c r="A3" s="4">
        <v>1</v>
      </c>
      <c r="B3" s="4" t="s">
        <v>62</v>
      </c>
      <c r="C3" s="38" t="s">
        <v>82</v>
      </c>
    </row>
    <row r="4" spans="1:3" ht="60" x14ac:dyDescent="0.2">
      <c r="A4" s="4">
        <v>2</v>
      </c>
      <c r="B4" s="4" t="s">
        <v>63</v>
      </c>
      <c r="C4" s="39" t="s">
        <v>83</v>
      </c>
    </row>
    <row r="5" spans="1:3" ht="96" x14ac:dyDescent="0.2">
      <c r="A5" s="4">
        <v>3</v>
      </c>
      <c r="B5" s="4" t="s">
        <v>64</v>
      </c>
      <c r="C5" s="39" t="s">
        <v>126</v>
      </c>
    </row>
    <row r="6" spans="1:3" ht="36" x14ac:dyDescent="0.2">
      <c r="A6" s="4">
        <v>4</v>
      </c>
      <c r="B6" s="4" t="s">
        <v>65</v>
      </c>
      <c r="C6" s="39" t="s">
        <v>84</v>
      </c>
    </row>
    <row r="7" spans="1:3" x14ac:dyDescent="0.2">
      <c r="A7" s="4">
        <v>5</v>
      </c>
      <c r="B7" s="4" t="s">
        <v>66</v>
      </c>
      <c r="C7" s="38" t="s">
        <v>85</v>
      </c>
    </row>
    <row r="8" spans="1:3" ht="96" x14ac:dyDescent="0.2">
      <c r="A8" s="4">
        <v>6</v>
      </c>
      <c r="B8" s="4" t="s">
        <v>67</v>
      </c>
      <c r="C8" s="39" t="s">
        <v>86</v>
      </c>
    </row>
    <row r="9" spans="1:3" ht="15" customHeight="1" x14ac:dyDescent="0.2">
      <c r="A9" s="4">
        <v>7</v>
      </c>
      <c r="B9" s="4" t="s">
        <v>68</v>
      </c>
      <c r="C9" s="38" t="s">
        <v>87</v>
      </c>
    </row>
    <row r="10" spans="1:3" ht="15" customHeight="1" x14ac:dyDescent="0.2">
      <c r="A10" s="4">
        <v>8</v>
      </c>
      <c r="B10" s="4" t="s">
        <v>69</v>
      </c>
      <c r="C10" s="38" t="s">
        <v>88</v>
      </c>
    </row>
    <row r="11" spans="1:3" ht="15" customHeight="1" x14ac:dyDescent="0.2">
      <c r="A11" s="4">
        <v>9</v>
      </c>
      <c r="B11" s="4" t="s">
        <v>70</v>
      </c>
      <c r="C11" s="38" t="s">
        <v>89</v>
      </c>
    </row>
    <row r="12" spans="1:3" ht="36" x14ac:dyDescent="0.2">
      <c r="A12" s="4">
        <v>10</v>
      </c>
      <c r="B12" s="4" t="s">
        <v>71</v>
      </c>
      <c r="C12" s="39" t="s">
        <v>127</v>
      </c>
    </row>
    <row r="13" spans="1:3" ht="36" x14ac:dyDescent="0.2">
      <c r="A13" s="4">
        <v>11</v>
      </c>
      <c r="B13" s="4" t="s">
        <v>72</v>
      </c>
      <c r="C13" s="39" t="s">
        <v>127</v>
      </c>
    </row>
    <row r="14" spans="1:3" ht="36" x14ac:dyDescent="0.2">
      <c r="A14" s="4">
        <v>12</v>
      </c>
      <c r="B14" s="4" t="s">
        <v>73</v>
      </c>
      <c r="C14" s="39" t="s">
        <v>128</v>
      </c>
    </row>
    <row r="15" spans="1:3" ht="36" x14ac:dyDescent="0.2">
      <c r="A15" s="4">
        <v>13</v>
      </c>
      <c r="B15" s="4" t="s">
        <v>74</v>
      </c>
      <c r="C15" s="39" t="s">
        <v>128</v>
      </c>
    </row>
    <row r="16" spans="1:3" ht="48" x14ac:dyDescent="0.2">
      <c r="A16" s="4">
        <v>14</v>
      </c>
      <c r="B16" s="4" t="s">
        <v>75</v>
      </c>
      <c r="C16" s="39" t="s">
        <v>90</v>
      </c>
    </row>
    <row r="17" spans="1:3" ht="36" x14ac:dyDescent="0.2">
      <c r="A17" s="4">
        <v>15</v>
      </c>
      <c r="B17" s="4" t="s">
        <v>76</v>
      </c>
      <c r="C17" s="39" t="s">
        <v>91</v>
      </c>
    </row>
    <row r="19" spans="1:3" x14ac:dyDescent="0.2">
      <c r="A19" s="40" t="s">
        <v>92</v>
      </c>
      <c r="C19" s="40" t="s">
        <v>93</v>
      </c>
    </row>
    <row r="21" spans="1:3" ht="15" customHeight="1" x14ac:dyDescent="0.2">
      <c r="A21" s="105" t="s">
        <v>94</v>
      </c>
      <c r="B21" s="105"/>
      <c r="C21" s="105"/>
    </row>
  </sheetData>
  <mergeCells count="2">
    <mergeCell ref="A1:C1"/>
    <mergeCell ref="A21:C21"/>
  </mergeCells>
  <conditionalFormatting sqref="C3:C16">
    <cfRule type="expression" dxfId="1" priority="2">
      <formula>MOD(ROW(),2)</formula>
    </cfRule>
  </conditionalFormatting>
  <conditionalFormatting sqref="C17">
    <cfRule type="expression" dxfId="0" priority="1">
      <formula>MOD(ROW(),2)</formula>
    </cfRule>
  </conditionalFormatting>
  <printOptions horizontalCentered="1"/>
  <pageMargins left="0.39370078740157499" right="0.39370078740157499" top="0.98425196850393704" bottom="0.59055118110236204" header="0.59055118110236204" footer="0.39370078740157499"/>
  <pageSetup paperSize="9" orientation="portrait" r:id="rId1"/>
  <headerFooter>
    <oddHeader>&amp;C&amp;"Calibri,Gras"&amp;12&amp;A</oddHeader>
    <oddFooter>&amp;L&amp;6&amp;Z&amp;F – &amp;A / &amp;D – &amp;T&amp;R&amp;8&amp;P / &amp;N</oddFooter>
  </headerFooter>
  <rowBreaks count="1" manualBreakCount="1">
    <brk id="2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F396C-59AE-4132-9FF2-87D09BB6FA08}">
  <sheetPr codeName="Feuil4">
    <tabColor rgb="FF00B0F0"/>
    <pageSetUpPr fitToPage="1"/>
  </sheetPr>
  <dimension ref="A1:E25"/>
  <sheetViews>
    <sheetView showGridLines="0" workbookViewId="0">
      <selection activeCell="A4" sqref="A4:E4"/>
    </sheetView>
  </sheetViews>
  <sheetFormatPr baseColWidth="10" defaultRowHeight="12" x14ac:dyDescent="0.2"/>
  <cols>
    <col min="1" max="1" width="10.7109375" style="8" customWidth="1"/>
    <col min="2" max="2" width="35.7109375" style="8" customWidth="1"/>
    <col min="3" max="3" width="1.7109375" style="8" customWidth="1"/>
    <col min="4" max="4" width="10.7109375" style="8" customWidth="1"/>
    <col min="5" max="5" width="35.7109375" style="8" customWidth="1"/>
    <col min="6" max="16384" width="11.42578125" style="8"/>
  </cols>
  <sheetData>
    <row r="1" spans="1:5" ht="15" customHeight="1" x14ac:dyDescent="0.2">
      <c r="A1" s="105" t="s">
        <v>96</v>
      </c>
      <c r="B1" s="105"/>
      <c r="C1" s="105"/>
      <c r="D1" s="105"/>
      <c r="E1" s="105"/>
    </row>
    <row r="3" spans="1:5" ht="24" customHeight="1" x14ac:dyDescent="0.2">
      <c r="A3" s="117" t="s">
        <v>129</v>
      </c>
      <c r="B3" s="118"/>
      <c r="C3" s="118"/>
      <c r="D3" s="118"/>
      <c r="E3" s="118"/>
    </row>
    <row r="4" spans="1:5" ht="15" customHeight="1" x14ac:dyDescent="0.2">
      <c r="A4" s="117" t="s">
        <v>97</v>
      </c>
      <c r="B4" s="118"/>
      <c r="C4" s="118"/>
      <c r="D4" s="118"/>
      <c r="E4" s="118"/>
    </row>
    <row r="6" spans="1:5" ht="15" customHeight="1" x14ac:dyDescent="0.2">
      <c r="A6" s="105">
        <f>Cell_Annee-1</f>
        <v>2018</v>
      </c>
      <c r="B6" s="105"/>
      <c r="D6" s="105">
        <f>Cell_Annee</f>
        <v>2019</v>
      </c>
      <c r="E6" s="105"/>
    </row>
    <row r="7" spans="1:5" ht="15" customHeight="1" x14ac:dyDescent="0.2">
      <c r="A7" s="21" t="s">
        <v>98</v>
      </c>
      <c r="B7" s="21" t="s">
        <v>2</v>
      </c>
      <c r="D7" s="21" t="s">
        <v>98</v>
      </c>
      <c r="E7" s="21" t="s">
        <v>2</v>
      </c>
    </row>
    <row r="8" spans="1:5" ht="15" customHeight="1" x14ac:dyDescent="0.2">
      <c r="A8" s="42"/>
      <c r="B8" s="43"/>
      <c r="D8" s="42"/>
      <c r="E8" s="43"/>
    </row>
    <row r="9" spans="1:5" ht="15" customHeight="1" x14ac:dyDescent="0.2">
      <c r="A9" s="44"/>
      <c r="B9" s="45"/>
      <c r="D9" s="44"/>
      <c r="E9" s="45"/>
    </row>
    <row r="10" spans="1:5" ht="15" customHeight="1" x14ac:dyDescent="0.2">
      <c r="A10" s="44"/>
      <c r="B10" s="45"/>
      <c r="D10" s="44"/>
      <c r="E10" s="45"/>
    </row>
    <row r="11" spans="1:5" ht="15" customHeight="1" x14ac:dyDescent="0.2">
      <c r="A11" s="44"/>
      <c r="B11" s="45"/>
      <c r="D11" s="44"/>
      <c r="E11" s="45"/>
    </row>
    <row r="12" spans="1:5" ht="15" customHeight="1" x14ac:dyDescent="0.2">
      <c r="A12" s="44"/>
      <c r="B12" s="45"/>
      <c r="D12" s="44"/>
      <c r="E12" s="45"/>
    </row>
    <row r="13" spans="1:5" ht="15" customHeight="1" x14ac:dyDescent="0.2">
      <c r="A13" s="44"/>
      <c r="B13" s="45"/>
      <c r="D13" s="44"/>
      <c r="E13" s="45"/>
    </row>
    <row r="14" spans="1:5" ht="15" customHeight="1" x14ac:dyDescent="0.2">
      <c r="A14" s="44"/>
      <c r="B14" s="45"/>
      <c r="D14" s="44"/>
      <c r="E14" s="45"/>
    </row>
    <row r="15" spans="1:5" ht="15" customHeight="1" x14ac:dyDescent="0.2">
      <c r="A15" s="44"/>
      <c r="B15" s="45"/>
      <c r="D15" s="44"/>
      <c r="E15" s="45"/>
    </row>
    <row r="16" spans="1:5" ht="15" customHeight="1" x14ac:dyDescent="0.2">
      <c r="A16" s="44"/>
      <c r="B16" s="45"/>
      <c r="D16" s="44"/>
      <c r="E16" s="45"/>
    </row>
    <row r="17" spans="1:5" ht="15" customHeight="1" x14ac:dyDescent="0.2">
      <c r="A17" s="44"/>
      <c r="B17" s="45"/>
      <c r="D17" s="44"/>
      <c r="E17" s="45"/>
    </row>
    <row r="18" spans="1:5" ht="15" customHeight="1" x14ac:dyDescent="0.2">
      <c r="A18" s="44"/>
      <c r="B18" s="45"/>
      <c r="D18" s="44"/>
      <c r="E18" s="45"/>
    </row>
    <row r="19" spans="1:5" ht="15" customHeight="1" x14ac:dyDescent="0.2">
      <c r="A19" s="44"/>
      <c r="B19" s="45"/>
      <c r="D19" s="44"/>
      <c r="E19" s="45"/>
    </row>
    <row r="20" spans="1:5" ht="15" customHeight="1" x14ac:dyDescent="0.2">
      <c r="A20" s="44"/>
      <c r="B20" s="45"/>
      <c r="D20" s="44"/>
      <c r="E20" s="45"/>
    </row>
    <row r="21" spans="1:5" ht="15" customHeight="1" x14ac:dyDescent="0.2">
      <c r="A21" s="44"/>
      <c r="B21" s="45"/>
      <c r="D21" s="44"/>
      <c r="E21" s="45"/>
    </row>
    <row r="22" spans="1:5" ht="15" customHeight="1" x14ac:dyDescent="0.2">
      <c r="A22" s="44"/>
      <c r="B22" s="45"/>
      <c r="D22" s="44"/>
      <c r="E22" s="45"/>
    </row>
    <row r="23" spans="1:5" ht="15" customHeight="1" x14ac:dyDescent="0.2">
      <c r="A23" s="44"/>
      <c r="B23" s="45"/>
      <c r="D23" s="44"/>
      <c r="E23" s="45"/>
    </row>
    <row r="24" spans="1:5" ht="15" customHeight="1" x14ac:dyDescent="0.2">
      <c r="A24" s="44"/>
      <c r="B24" s="45"/>
      <c r="D24" s="44"/>
      <c r="E24" s="45"/>
    </row>
    <row r="25" spans="1:5" ht="15" customHeight="1" x14ac:dyDescent="0.2">
      <c r="A25" s="46"/>
      <c r="B25" s="47"/>
      <c r="D25" s="46"/>
      <c r="E25" s="47"/>
    </row>
  </sheetData>
  <sheetProtection selectLockedCells="1"/>
  <mergeCells count="5">
    <mergeCell ref="A1:E1"/>
    <mergeCell ref="A3:E3"/>
    <mergeCell ref="A4:E4"/>
    <mergeCell ref="A6:B6"/>
    <mergeCell ref="D6:E6"/>
  </mergeCells>
  <printOptions horizontalCentered="1"/>
  <pageMargins left="0.39370078740157483" right="0.39370078740157483" top="0.98425196850393704" bottom="0.59055118110236227" header="0.59055118110236227" footer="0.39370078740157483"/>
  <pageSetup paperSize="9" orientation="landscape" r:id="rId1"/>
  <headerFooter alignWithMargins="0">
    <oddHeader>&amp;C&amp;"Arial,Gras"&amp;12&amp;A</oddHeader>
    <oddFooter>&amp;L&amp;6&amp;Z&amp;F – &amp;A / &amp;D – &amp;T&amp;R&amp;8&amp;P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15B9A-5AF4-4E5D-88AD-523DF0D5A889}">
  <sheetPr codeName="Feuil3">
    <tabColor rgb="FFFF0000"/>
  </sheetPr>
  <dimension ref="A1:G77"/>
  <sheetViews>
    <sheetView showGridLines="0" topLeftCell="A4" workbookViewId="0">
      <selection activeCell="I28" sqref="I28"/>
    </sheetView>
  </sheetViews>
  <sheetFormatPr baseColWidth="10" defaultRowHeight="12" x14ac:dyDescent="0.2"/>
  <cols>
    <col min="1" max="2" width="11.42578125" style="8"/>
    <col min="3" max="3" width="39.7109375" style="8" bestFit="1" customWidth="1"/>
    <col min="4" max="16384" width="11.42578125" style="8"/>
  </cols>
  <sheetData>
    <row r="1" spans="1:7" ht="15" customHeight="1" x14ac:dyDescent="0.2">
      <c r="A1" s="3" t="s">
        <v>38</v>
      </c>
      <c r="B1" s="3" t="s">
        <v>39</v>
      </c>
      <c r="C1" s="3" t="s">
        <v>40</v>
      </c>
      <c r="D1" s="3" t="s">
        <v>34</v>
      </c>
      <c r="E1" s="3" t="s">
        <v>35</v>
      </c>
      <c r="F1" s="3" t="s">
        <v>36</v>
      </c>
      <c r="G1" s="3" t="s">
        <v>37</v>
      </c>
    </row>
    <row r="2" spans="1:7" ht="15" customHeight="1" x14ac:dyDescent="0.2">
      <c r="A2" s="10">
        <f t="shared" ref="A2:A33" si="0">Cell_Annee</f>
        <v>2019</v>
      </c>
      <c r="B2" s="11">
        <f t="shared" ref="B2:B33" si="1">Cell_Siren</f>
        <v>0</v>
      </c>
      <c r="C2" s="14">
        <f t="shared" ref="C2:C33" si="2">Cell_Nom_Organisme</f>
        <v>0</v>
      </c>
      <c r="D2" s="13" t="s">
        <v>1</v>
      </c>
      <c r="E2" s="13" t="s">
        <v>41</v>
      </c>
      <c r="F2" s="12" t="s">
        <v>10</v>
      </c>
      <c r="G2" s="1">
        <f>Age_Sexe!$B$13</f>
        <v>0</v>
      </c>
    </row>
    <row r="3" spans="1:7" ht="15" customHeight="1" x14ac:dyDescent="0.2">
      <c r="A3" s="10">
        <f t="shared" si="0"/>
        <v>2019</v>
      </c>
      <c r="B3" s="11">
        <f t="shared" si="1"/>
        <v>0</v>
      </c>
      <c r="C3" s="14">
        <f t="shared" si="2"/>
        <v>0</v>
      </c>
      <c r="D3" s="13" t="s">
        <v>1</v>
      </c>
      <c r="E3" s="13" t="s">
        <v>41</v>
      </c>
      <c r="F3" s="12" t="s">
        <v>11</v>
      </c>
      <c r="G3" s="1">
        <f>Age_Sexe!$B$14</f>
        <v>0</v>
      </c>
    </row>
    <row r="4" spans="1:7" ht="15" customHeight="1" x14ac:dyDescent="0.2">
      <c r="A4" s="10">
        <f t="shared" si="0"/>
        <v>2019</v>
      </c>
      <c r="B4" s="11">
        <f t="shared" si="1"/>
        <v>0</v>
      </c>
      <c r="C4" s="14">
        <f t="shared" si="2"/>
        <v>0</v>
      </c>
      <c r="D4" s="13" t="s">
        <v>1</v>
      </c>
      <c r="E4" s="13" t="s">
        <v>41</v>
      </c>
      <c r="F4" s="12" t="s">
        <v>12</v>
      </c>
      <c r="G4" s="1">
        <f>Age_Sexe!$B$15</f>
        <v>0</v>
      </c>
    </row>
    <row r="5" spans="1:7" ht="15" customHeight="1" x14ac:dyDescent="0.2">
      <c r="A5" s="10">
        <f t="shared" si="0"/>
        <v>2019</v>
      </c>
      <c r="B5" s="11">
        <f t="shared" si="1"/>
        <v>0</v>
      </c>
      <c r="C5" s="14">
        <f t="shared" si="2"/>
        <v>0</v>
      </c>
      <c r="D5" s="13" t="s">
        <v>1</v>
      </c>
      <c r="E5" s="13" t="s">
        <v>41</v>
      </c>
      <c r="F5" s="12" t="s">
        <v>13</v>
      </c>
      <c r="G5" s="1">
        <f>Age_Sexe!$B$16</f>
        <v>0</v>
      </c>
    </row>
    <row r="6" spans="1:7" ht="15" customHeight="1" x14ac:dyDescent="0.2">
      <c r="A6" s="10">
        <f t="shared" si="0"/>
        <v>2019</v>
      </c>
      <c r="B6" s="11">
        <f t="shared" si="1"/>
        <v>0</v>
      </c>
      <c r="C6" s="14">
        <f t="shared" si="2"/>
        <v>0</v>
      </c>
      <c r="D6" s="13" t="s">
        <v>1</v>
      </c>
      <c r="E6" s="13" t="s">
        <v>41</v>
      </c>
      <c r="F6" s="12" t="s">
        <v>14</v>
      </c>
      <c r="G6" s="1">
        <f>Age_Sexe!$B$17</f>
        <v>0</v>
      </c>
    </row>
    <row r="7" spans="1:7" ht="15" customHeight="1" x14ac:dyDescent="0.2">
      <c r="A7" s="10">
        <f t="shared" si="0"/>
        <v>2019</v>
      </c>
      <c r="B7" s="11">
        <f t="shared" si="1"/>
        <v>0</v>
      </c>
      <c r="C7" s="14">
        <f t="shared" si="2"/>
        <v>0</v>
      </c>
      <c r="D7" s="13" t="s">
        <v>1</v>
      </c>
      <c r="E7" s="13" t="s">
        <v>41</v>
      </c>
      <c r="F7" s="12" t="s">
        <v>15</v>
      </c>
      <c r="G7" s="1">
        <f>Age_Sexe!$B$18</f>
        <v>0</v>
      </c>
    </row>
    <row r="8" spans="1:7" ht="15" customHeight="1" x14ac:dyDescent="0.2">
      <c r="A8" s="10">
        <f t="shared" si="0"/>
        <v>2019</v>
      </c>
      <c r="B8" s="11">
        <f t="shared" si="1"/>
        <v>0</v>
      </c>
      <c r="C8" s="14">
        <f t="shared" si="2"/>
        <v>0</v>
      </c>
      <c r="D8" s="13" t="s">
        <v>1</v>
      </c>
      <c r="E8" s="13" t="s">
        <v>41</v>
      </c>
      <c r="F8" s="12" t="s">
        <v>16</v>
      </c>
      <c r="G8" s="1">
        <f>Age_Sexe!$B$19</f>
        <v>0</v>
      </c>
    </row>
    <row r="9" spans="1:7" ht="15" customHeight="1" x14ac:dyDescent="0.2">
      <c r="A9" s="10">
        <f t="shared" si="0"/>
        <v>2019</v>
      </c>
      <c r="B9" s="11">
        <f t="shared" si="1"/>
        <v>0</v>
      </c>
      <c r="C9" s="14">
        <f t="shared" si="2"/>
        <v>0</v>
      </c>
      <c r="D9" s="13" t="s">
        <v>1</v>
      </c>
      <c r="E9" s="13" t="s">
        <v>41</v>
      </c>
      <c r="F9" s="12" t="s">
        <v>17</v>
      </c>
      <c r="G9" s="1">
        <f>Age_Sexe!$B$20</f>
        <v>0</v>
      </c>
    </row>
    <row r="10" spans="1:7" ht="15" customHeight="1" x14ac:dyDescent="0.2">
      <c r="A10" s="10">
        <f t="shared" si="0"/>
        <v>2019</v>
      </c>
      <c r="B10" s="11">
        <f t="shared" si="1"/>
        <v>0</v>
      </c>
      <c r="C10" s="14">
        <f t="shared" si="2"/>
        <v>0</v>
      </c>
      <c r="D10" s="13" t="s">
        <v>1</v>
      </c>
      <c r="E10" s="13" t="s">
        <v>41</v>
      </c>
      <c r="F10" s="12" t="s">
        <v>18</v>
      </c>
      <c r="G10" s="1">
        <f>Age_Sexe!$B$21</f>
        <v>0</v>
      </c>
    </row>
    <row r="11" spans="1:7" ht="15" customHeight="1" x14ac:dyDescent="0.2">
      <c r="A11" s="10">
        <f t="shared" si="0"/>
        <v>2019</v>
      </c>
      <c r="B11" s="11">
        <f t="shared" si="1"/>
        <v>0</v>
      </c>
      <c r="C11" s="14">
        <f t="shared" si="2"/>
        <v>0</v>
      </c>
      <c r="D11" s="13" t="s">
        <v>1</v>
      </c>
      <c r="E11" s="13" t="s">
        <v>41</v>
      </c>
      <c r="F11" s="12" t="s">
        <v>19</v>
      </c>
      <c r="G11" s="1">
        <f>Age_Sexe!$B$22</f>
        <v>0</v>
      </c>
    </row>
    <row r="12" spans="1:7" ht="15" customHeight="1" x14ac:dyDescent="0.2">
      <c r="A12" s="10">
        <f t="shared" si="0"/>
        <v>2019</v>
      </c>
      <c r="B12" s="11">
        <f t="shared" si="1"/>
        <v>0</v>
      </c>
      <c r="C12" s="14">
        <f t="shared" si="2"/>
        <v>0</v>
      </c>
      <c r="D12" s="13" t="s">
        <v>1</v>
      </c>
      <c r="E12" s="13" t="s">
        <v>41</v>
      </c>
      <c r="F12" s="12" t="s">
        <v>20</v>
      </c>
      <c r="G12" s="1">
        <f>Age_Sexe!$B$23</f>
        <v>0</v>
      </c>
    </row>
    <row r="13" spans="1:7" ht="15" customHeight="1" x14ac:dyDescent="0.2">
      <c r="A13" s="10">
        <f t="shared" si="0"/>
        <v>2019</v>
      </c>
      <c r="B13" s="11">
        <f t="shared" si="1"/>
        <v>0</v>
      </c>
      <c r="C13" s="14">
        <f t="shared" si="2"/>
        <v>0</v>
      </c>
      <c r="D13" s="13" t="s">
        <v>1</v>
      </c>
      <c r="E13" s="13" t="s">
        <v>41</v>
      </c>
      <c r="F13" s="12" t="s">
        <v>21</v>
      </c>
      <c r="G13" s="1">
        <f>Age_Sexe!$B$24</f>
        <v>0</v>
      </c>
    </row>
    <row r="14" spans="1:7" ht="15" customHeight="1" x14ac:dyDescent="0.2">
      <c r="A14" s="10">
        <f t="shared" si="0"/>
        <v>2019</v>
      </c>
      <c r="B14" s="11">
        <f t="shared" si="1"/>
        <v>0</v>
      </c>
      <c r="C14" s="14">
        <f t="shared" si="2"/>
        <v>0</v>
      </c>
      <c r="D14" s="13" t="s">
        <v>1</v>
      </c>
      <c r="E14" s="13" t="s">
        <v>41</v>
      </c>
      <c r="F14" s="12" t="s">
        <v>22</v>
      </c>
      <c r="G14" s="1">
        <f>Age_Sexe!$B$25</f>
        <v>0</v>
      </c>
    </row>
    <row r="15" spans="1:7" ht="15" customHeight="1" x14ac:dyDescent="0.2">
      <c r="A15" s="10">
        <f t="shared" si="0"/>
        <v>2019</v>
      </c>
      <c r="B15" s="11">
        <f t="shared" si="1"/>
        <v>0</v>
      </c>
      <c r="C15" s="14">
        <f t="shared" si="2"/>
        <v>0</v>
      </c>
      <c r="D15" s="13" t="s">
        <v>1</v>
      </c>
      <c r="E15" s="13" t="s">
        <v>41</v>
      </c>
      <c r="F15" s="12" t="s">
        <v>23</v>
      </c>
      <c r="G15" s="1">
        <f>Age_Sexe!$B$26</f>
        <v>0</v>
      </c>
    </row>
    <row r="16" spans="1:7" ht="15" customHeight="1" x14ac:dyDescent="0.2">
      <c r="A16" s="10">
        <f t="shared" si="0"/>
        <v>2019</v>
      </c>
      <c r="B16" s="11">
        <f t="shared" si="1"/>
        <v>0</v>
      </c>
      <c r="C16" s="14">
        <f t="shared" si="2"/>
        <v>0</v>
      </c>
      <c r="D16" s="13" t="s">
        <v>1</v>
      </c>
      <c r="E16" s="13" t="s">
        <v>41</v>
      </c>
      <c r="F16" s="12" t="s">
        <v>24</v>
      </c>
      <c r="G16" s="1">
        <f>Age_Sexe!$B$27</f>
        <v>0</v>
      </c>
    </row>
    <row r="17" spans="1:7" ht="15" customHeight="1" x14ac:dyDescent="0.2">
      <c r="A17" s="10">
        <f t="shared" si="0"/>
        <v>2019</v>
      </c>
      <c r="B17" s="11">
        <f t="shared" si="1"/>
        <v>0</v>
      </c>
      <c r="C17" s="14">
        <f t="shared" si="2"/>
        <v>0</v>
      </c>
      <c r="D17" s="13" t="s">
        <v>1</v>
      </c>
      <c r="E17" s="13" t="s">
        <v>41</v>
      </c>
      <c r="F17" s="12" t="s">
        <v>25</v>
      </c>
      <c r="G17" s="1">
        <f>Age_Sexe!$B$28</f>
        <v>0</v>
      </c>
    </row>
    <row r="18" spans="1:7" ht="15" customHeight="1" x14ac:dyDescent="0.2">
      <c r="A18" s="10">
        <f t="shared" si="0"/>
        <v>2019</v>
      </c>
      <c r="B18" s="11">
        <f t="shared" si="1"/>
        <v>0</v>
      </c>
      <c r="C18" s="14">
        <f t="shared" si="2"/>
        <v>0</v>
      </c>
      <c r="D18" s="13" t="s">
        <v>1</v>
      </c>
      <c r="E18" s="13" t="s">
        <v>41</v>
      </c>
      <c r="F18" s="12" t="s">
        <v>26</v>
      </c>
      <c r="G18" s="1">
        <f>Age_Sexe!$B$29</f>
        <v>0</v>
      </c>
    </row>
    <row r="19" spans="1:7" ht="15" customHeight="1" x14ac:dyDescent="0.2">
      <c r="A19" s="10">
        <f t="shared" si="0"/>
        <v>2019</v>
      </c>
      <c r="B19" s="11">
        <f t="shared" si="1"/>
        <v>0</v>
      </c>
      <c r="C19" s="14">
        <f t="shared" si="2"/>
        <v>0</v>
      </c>
      <c r="D19" s="13" t="s">
        <v>1</v>
      </c>
      <c r="E19" s="13" t="s">
        <v>41</v>
      </c>
      <c r="F19" s="12" t="s">
        <v>27</v>
      </c>
      <c r="G19" s="1">
        <f>Age_Sexe!$B$30</f>
        <v>0</v>
      </c>
    </row>
    <row r="20" spans="1:7" ht="15" customHeight="1" x14ac:dyDescent="0.2">
      <c r="A20" s="10">
        <f t="shared" si="0"/>
        <v>2019</v>
      </c>
      <c r="B20" s="11">
        <f t="shared" si="1"/>
        <v>0</v>
      </c>
      <c r="C20" s="14">
        <f t="shared" si="2"/>
        <v>0</v>
      </c>
      <c r="D20" s="13" t="s">
        <v>1</v>
      </c>
      <c r="E20" s="13" t="s">
        <v>41</v>
      </c>
      <c r="F20" s="12" t="s">
        <v>28</v>
      </c>
      <c r="G20" s="1">
        <f>Age_Sexe!$B$31</f>
        <v>0</v>
      </c>
    </row>
    <row r="21" spans="1:7" ht="15" customHeight="1" x14ac:dyDescent="0.2">
      <c r="A21" s="10">
        <f t="shared" si="0"/>
        <v>2019</v>
      </c>
      <c r="B21" s="11">
        <f t="shared" si="1"/>
        <v>0</v>
      </c>
      <c r="C21" s="14">
        <f t="shared" si="2"/>
        <v>0</v>
      </c>
      <c r="D21" s="13" t="s">
        <v>1</v>
      </c>
      <c r="E21" s="13" t="s">
        <v>42</v>
      </c>
      <c r="F21" s="12" t="s">
        <v>10</v>
      </c>
      <c r="G21" s="1">
        <f>Age_Sexe!$C$13</f>
        <v>0</v>
      </c>
    </row>
    <row r="22" spans="1:7" ht="15" customHeight="1" x14ac:dyDescent="0.2">
      <c r="A22" s="10">
        <f t="shared" si="0"/>
        <v>2019</v>
      </c>
      <c r="B22" s="11">
        <f t="shared" si="1"/>
        <v>0</v>
      </c>
      <c r="C22" s="14">
        <f t="shared" si="2"/>
        <v>0</v>
      </c>
      <c r="D22" s="13" t="s">
        <v>1</v>
      </c>
      <c r="E22" s="13" t="s">
        <v>42</v>
      </c>
      <c r="F22" s="12" t="s">
        <v>11</v>
      </c>
      <c r="G22" s="1">
        <f>Age_Sexe!$C$14</f>
        <v>0</v>
      </c>
    </row>
    <row r="23" spans="1:7" ht="15" customHeight="1" x14ac:dyDescent="0.2">
      <c r="A23" s="10">
        <f t="shared" si="0"/>
        <v>2019</v>
      </c>
      <c r="B23" s="11">
        <f t="shared" si="1"/>
        <v>0</v>
      </c>
      <c r="C23" s="14">
        <f t="shared" si="2"/>
        <v>0</v>
      </c>
      <c r="D23" s="13" t="s">
        <v>1</v>
      </c>
      <c r="E23" s="13" t="s">
        <v>42</v>
      </c>
      <c r="F23" s="12" t="s">
        <v>12</v>
      </c>
      <c r="G23" s="1">
        <f>Age_Sexe!$C$15</f>
        <v>0</v>
      </c>
    </row>
    <row r="24" spans="1:7" ht="15" customHeight="1" x14ac:dyDescent="0.2">
      <c r="A24" s="10">
        <f t="shared" si="0"/>
        <v>2019</v>
      </c>
      <c r="B24" s="11">
        <f t="shared" si="1"/>
        <v>0</v>
      </c>
      <c r="C24" s="14">
        <f t="shared" si="2"/>
        <v>0</v>
      </c>
      <c r="D24" s="13" t="s">
        <v>1</v>
      </c>
      <c r="E24" s="13" t="s">
        <v>42</v>
      </c>
      <c r="F24" s="12" t="s">
        <v>13</v>
      </c>
      <c r="G24" s="1">
        <f>Age_Sexe!$C$16</f>
        <v>0</v>
      </c>
    </row>
    <row r="25" spans="1:7" ht="15" customHeight="1" x14ac:dyDescent="0.2">
      <c r="A25" s="10">
        <f t="shared" si="0"/>
        <v>2019</v>
      </c>
      <c r="B25" s="11">
        <f t="shared" si="1"/>
        <v>0</v>
      </c>
      <c r="C25" s="14">
        <f t="shared" si="2"/>
        <v>0</v>
      </c>
      <c r="D25" s="13" t="s">
        <v>1</v>
      </c>
      <c r="E25" s="13" t="s">
        <v>42</v>
      </c>
      <c r="F25" s="12" t="s">
        <v>14</v>
      </c>
      <c r="G25" s="1">
        <f>Age_Sexe!$C$17</f>
        <v>0</v>
      </c>
    </row>
    <row r="26" spans="1:7" ht="15" customHeight="1" x14ac:dyDescent="0.2">
      <c r="A26" s="10">
        <f t="shared" si="0"/>
        <v>2019</v>
      </c>
      <c r="B26" s="11">
        <f t="shared" si="1"/>
        <v>0</v>
      </c>
      <c r="C26" s="14">
        <f t="shared" si="2"/>
        <v>0</v>
      </c>
      <c r="D26" s="13" t="s">
        <v>1</v>
      </c>
      <c r="E26" s="13" t="s">
        <v>42</v>
      </c>
      <c r="F26" s="12" t="s">
        <v>15</v>
      </c>
      <c r="G26" s="1">
        <f>Age_Sexe!$C$18</f>
        <v>0</v>
      </c>
    </row>
    <row r="27" spans="1:7" ht="15" customHeight="1" x14ac:dyDescent="0.2">
      <c r="A27" s="10">
        <f t="shared" si="0"/>
        <v>2019</v>
      </c>
      <c r="B27" s="11">
        <f t="shared" si="1"/>
        <v>0</v>
      </c>
      <c r="C27" s="14">
        <f t="shared" si="2"/>
        <v>0</v>
      </c>
      <c r="D27" s="13" t="s">
        <v>1</v>
      </c>
      <c r="E27" s="13" t="s">
        <v>42</v>
      </c>
      <c r="F27" s="12" t="s">
        <v>16</v>
      </c>
      <c r="G27" s="1">
        <f>Age_Sexe!$C$19</f>
        <v>0</v>
      </c>
    </row>
    <row r="28" spans="1:7" ht="15" customHeight="1" x14ac:dyDescent="0.2">
      <c r="A28" s="10">
        <f t="shared" si="0"/>
        <v>2019</v>
      </c>
      <c r="B28" s="11">
        <f t="shared" si="1"/>
        <v>0</v>
      </c>
      <c r="C28" s="14">
        <f t="shared" si="2"/>
        <v>0</v>
      </c>
      <c r="D28" s="13" t="s">
        <v>1</v>
      </c>
      <c r="E28" s="13" t="s">
        <v>42</v>
      </c>
      <c r="F28" s="12" t="s">
        <v>17</v>
      </c>
      <c r="G28" s="1">
        <f>Age_Sexe!$C$20</f>
        <v>0</v>
      </c>
    </row>
    <row r="29" spans="1:7" ht="15" customHeight="1" x14ac:dyDescent="0.2">
      <c r="A29" s="10">
        <f t="shared" si="0"/>
        <v>2019</v>
      </c>
      <c r="B29" s="11">
        <f t="shared" si="1"/>
        <v>0</v>
      </c>
      <c r="C29" s="14">
        <f t="shared" si="2"/>
        <v>0</v>
      </c>
      <c r="D29" s="13" t="s">
        <v>1</v>
      </c>
      <c r="E29" s="13" t="s">
        <v>42</v>
      </c>
      <c r="F29" s="12" t="s">
        <v>18</v>
      </c>
      <c r="G29" s="1">
        <f>Age_Sexe!$C$21</f>
        <v>0</v>
      </c>
    </row>
    <row r="30" spans="1:7" ht="15" customHeight="1" x14ac:dyDescent="0.2">
      <c r="A30" s="10">
        <f t="shared" si="0"/>
        <v>2019</v>
      </c>
      <c r="B30" s="11">
        <f t="shared" si="1"/>
        <v>0</v>
      </c>
      <c r="C30" s="14">
        <f t="shared" si="2"/>
        <v>0</v>
      </c>
      <c r="D30" s="13" t="s">
        <v>1</v>
      </c>
      <c r="E30" s="13" t="s">
        <v>42</v>
      </c>
      <c r="F30" s="12" t="s">
        <v>19</v>
      </c>
      <c r="G30" s="1">
        <f>Age_Sexe!$C$22</f>
        <v>0</v>
      </c>
    </row>
    <row r="31" spans="1:7" ht="15" customHeight="1" x14ac:dyDescent="0.2">
      <c r="A31" s="10">
        <f t="shared" si="0"/>
        <v>2019</v>
      </c>
      <c r="B31" s="11">
        <f t="shared" si="1"/>
        <v>0</v>
      </c>
      <c r="C31" s="14">
        <f t="shared" si="2"/>
        <v>0</v>
      </c>
      <c r="D31" s="13" t="s">
        <v>1</v>
      </c>
      <c r="E31" s="13" t="s">
        <v>42</v>
      </c>
      <c r="F31" s="12" t="s">
        <v>20</v>
      </c>
      <c r="G31" s="1">
        <f>Age_Sexe!$C$23</f>
        <v>0</v>
      </c>
    </row>
    <row r="32" spans="1:7" ht="15" customHeight="1" x14ac:dyDescent="0.2">
      <c r="A32" s="10">
        <f t="shared" si="0"/>
        <v>2019</v>
      </c>
      <c r="B32" s="11">
        <f t="shared" si="1"/>
        <v>0</v>
      </c>
      <c r="C32" s="14">
        <f t="shared" si="2"/>
        <v>0</v>
      </c>
      <c r="D32" s="13" t="s">
        <v>1</v>
      </c>
      <c r="E32" s="13" t="s">
        <v>42</v>
      </c>
      <c r="F32" s="12" t="s">
        <v>21</v>
      </c>
      <c r="G32" s="1">
        <f>Age_Sexe!$C$24</f>
        <v>0</v>
      </c>
    </row>
    <row r="33" spans="1:7" ht="15" customHeight="1" x14ac:dyDescent="0.2">
      <c r="A33" s="10">
        <f t="shared" si="0"/>
        <v>2019</v>
      </c>
      <c r="B33" s="11">
        <f t="shared" si="1"/>
        <v>0</v>
      </c>
      <c r="C33" s="14">
        <f t="shared" si="2"/>
        <v>0</v>
      </c>
      <c r="D33" s="13" t="s">
        <v>1</v>
      </c>
      <c r="E33" s="13" t="s">
        <v>42</v>
      </c>
      <c r="F33" s="12" t="s">
        <v>22</v>
      </c>
      <c r="G33" s="1">
        <f>Age_Sexe!$C$25</f>
        <v>0</v>
      </c>
    </row>
    <row r="34" spans="1:7" ht="15" customHeight="1" x14ac:dyDescent="0.2">
      <c r="A34" s="10">
        <f t="shared" ref="A34:A65" si="3">Cell_Annee</f>
        <v>2019</v>
      </c>
      <c r="B34" s="11">
        <f t="shared" ref="B34:B65" si="4">Cell_Siren</f>
        <v>0</v>
      </c>
      <c r="C34" s="14">
        <f t="shared" ref="C34:C65" si="5">Cell_Nom_Organisme</f>
        <v>0</v>
      </c>
      <c r="D34" s="13" t="s">
        <v>1</v>
      </c>
      <c r="E34" s="13" t="s">
        <v>42</v>
      </c>
      <c r="F34" s="12" t="s">
        <v>23</v>
      </c>
      <c r="G34" s="1">
        <f>Age_Sexe!$C$26</f>
        <v>0</v>
      </c>
    </row>
    <row r="35" spans="1:7" ht="15" customHeight="1" x14ac:dyDescent="0.2">
      <c r="A35" s="10">
        <f t="shared" si="3"/>
        <v>2019</v>
      </c>
      <c r="B35" s="11">
        <f t="shared" si="4"/>
        <v>0</v>
      </c>
      <c r="C35" s="14">
        <f t="shared" si="5"/>
        <v>0</v>
      </c>
      <c r="D35" s="13" t="s">
        <v>1</v>
      </c>
      <c r="E35" s="13" t="s">
        <v>42</v>
      </c>
      <c r="F35" s="12" t="s">
        <v>24</v>
      </c>
      <c r="G35" s="1">
        <f>Age_Sexe!$C$27</f>
        <v>0</v>
      </c>
    </row>
    <row r="36" spans="1:7" ht="15" customHeight="1" x14ac:dyDescent="0.2">
      <c r="A36" s="10">
        <f t="shared" si="3"/>
        <v>2019</v>
      </c>
      <c r="B36" s="11">
        <f t="shared" si="4"/>
        <v>0</v>
      </c>
      <c r="C36" s="14">
        <f t="shared" si="5"/>
        <v>0</v>
      </c>
      <c r="D36" s="13" t="s">
        <v>1</v>
      </c>
      <c r="E36" s="13" t="s">
        <v>42</v>
      </c>
      <c r="F36" s="12" t="s">
        <v>25</v>
      </c>
      <c r="G36" s="1">
        <f>Age_Sexe!$C$28</f>
        <v>0</v>
      </c>
    </row>
    <row r="37" spans="1:7" ht="15" customHeight="1" x14ac:dyDescent="0.2">
      <c r="A37" s="10">
        <f t="shared" si="3"/>
        <v>2019</v>
      </c>
      <c r="B37" s="11">
        <f t="shared" si="4"/>
        <v>0</v>
      </c>
      <c r="C37" s="14">
        <f t="shared" si="5"/>
        <v>0</v>
      </c>
      <c r="D37" s="13" t="s">
        <v>1</v>
      </c>
      <c r="E37" s="13" t="s">
        <v>42</v>
      </c>
      <c r="F37" s="12" t="s">
        <v>26</v>
      </c>
      <c r="G37" s="1">
        <f>Age_Sexe!$C$29</f>
        <v>0</v>
      </c>
    </row>
    <row r="38" spans="1:7" ht="15" customHeight="1" x14ac:dyDescent="0.2">
      <c r="A38" s="10">
        <f t="shared" si="3"/>
        <v>2019</v>
      </c>
      <c r="B38" s="11">
        <f t="shared" si="4"/>
        <v>0</v>
      </c>
      <c r="C38" s="14">
        <f t="shared" si="5"/>
        <v>0</v>
      </c>
      <c r="D38" s="13" t="s">
        <v>1</v>
      </c>
      <c r="E38" s="13" t="s">
        <v>42</v>
      </c>
      <c r="F38" s="12" t="s">
        <v>27</v>
      </c>
      <c r="G38" s="1">
        <f>Age_Sexe!$C$30</f>
        <v>0</v>
      </c>
    </row>
    <row r="39" spans="1:7" ht="15" customHeight="1" x14ac:dyDescent="0.2">
      <c r="A39" s="10">
        <f t="shared" si="3"/>
        <v>2019</v>
      </c>
      <c r="B39" s="11">
        <f t="shared" si="4"/>
        <v>0</v>
      </c>
      <c r="C39" s="14">
        <f t="shared" si="5"/>
        <v>0</v>
      </c>
      <c r="D39" s="13" t="s">
        <v>1</v>
      </c>
      <c r="E39" s="13" t="s">
        <v>42</v>
      </c>
      <c r="F39" s="12" t="s">
        <v>28</v>
      </c>
      <c r="G39" s="1">
        <f>Age_Sexe!$C$31</f>
        <v>0</v>
      </c>
    </row>
    <row r="40" spans="1:7" ht="15" customHeight="1" x14ac:dyDescent="0.2">
      <c r="A40" s="10">
        <f t="shared" si="3"/>
        <v>2019</v>
      </c>
      <c r="B40" s="11">
        <f t="shared" si="4"/>
        <v>0</v>
      </c>
      <c r="C40" s="14">
        <f t="shared" si="5"/>
        <v>0</v>
      </c>
      <c r="D40" s="13" t="s">
        <v>0</v>
      </c>
      <c r="E40" s="13" t="s">
        <v>41</v>
      </c>
      <c r="F40" s="12" t="s">
        <v>10</v>
      </c>
      <c r="G40" s="1">
        <f>Age_Sexe!$F$13</f>
        <v>0</v>
      </c>
    </row>
    <row r="41" spans="1:7" ht="15" customHeight="1" x14ac:dyDescent="0.2">
      <c r="A41" s="10">
        <f t="shared" si="3"/>
        <v>2019</v>
      </c>
      <c r="B41" s="11">
        <f t="shared" si="4"/>
        <v>0</v>
      </c>
      <c r="C41" s="14">
        <f t="shared" si="5"/>
        <v>0</v>
      </c>
      <c r="D41" s="13" t="s">
        <v>0</v>
      </c>
      <c r="E41" s="13" t="s">
        <v>41</v>
      </c>
      <c r="F41" s="12" t="s">
        <v>11</v>
      </c>
      <c r="G41" s="1">
        <f>Age_Sexe!$F$14</f>
        <v>0</v>
      </c>
    </row>
    <row r="42" spans="1:7" ht="15" customHeight="1" x14ac:dyDescent="0.2">
      <c r="A42" s="10">
        <f t="shared" si="3"/>
        <v>2019</v>
      </c>
      <c r="B42" s="11">
        <f t="shared" si="4"/>
        <v>0</v>
      </c>
      <c r="C42" s="14">
        <f t="shared" si="5"/>
        <v>0</v>
      </c>
      <c r="D42" s="13" t="s">
        <v>0</v>
      </c>
      <c r="E42" s="13" t="s">
        <v>41</v>
      </c>
      <c r="F42" s="12" t="s">
        <v>12</v>
      </c>
      <c r="G42" s="1">
        <f>Age_Sexe!$F$15</f>
        <v>0</v>
      </c>
    </row>
    <row r="43" spans="1:7" ht="15" customHeight="1" x14ac:dyDescent="0.2">
      <c r="A43" s="10">
        <f t="shared" si="3"/>
        <v>2019</v>
      </c>
      <c r="B43" s="11">
        <f t="shared" si="4"/>
        <v>0</v>
      </c>
      <c r="C43" s="14">
        <f t="shared" si="5"/>
        <v>0</v>
      </c>
      <c r="D43" s="13" t="s">
        <v>0</v>
      </c>
      <c r="E43" s="13" t="s">
        <v>41</v>
      </c>
      <c r="F43" s="12" t="s">
        <v>13</v>
      </c>
      <c r="G43" s="1">
        <f>Age_Sexe!$F$16</f>
        <v>0</v>
      </c>
    </row>
    <row r="44" spans="1:7" ht="15" customHeight="1" x14ac:dyDescent="0.2">
      <c r="A44" s="10">
        <f t="shared" si="3"/>
        <v>2019</v>
      </c>
      <c r="B44" s="11">
        <f t="shared" si="4"/>
        <v>0</v>
      </c>
      <c r="C44" s="14">
        <f t="shared" si="5"/>
        <v>0</v>
      </c>
      <c r="D44" s="13" t="s">
        <v>0</v>
      </c>
      <c r="E44" s="13" t="s">
        <v>41</v>
      </c>
      <c r="F44" s="12" t="s">
        <v>14</v>
      </c>
      <c r="G44" s="1">
        <f>Age_Sexe!$F$17</f>
        <v>0</v>
      </c>
    </row>
    <row r="45" spans="1:7" ht="15" customHeight="1" x14ac:dyDescent="0.2">
      <c r="A45" s="10">
        <f t="shared" si="3"/>
        <v>2019</v>
      </c>
      <c r="B45" s="11">
        <f t="shared" si="4"/>
        <v>0</v>
      </c>
      <c r="C45" s="14">
        <f t="shared" si="5"/>
        <v>0</v>
      </c>
      <c r="D45" s="13" t="s">
        <v>0</v>
      </c>
      <c r="E45" s="13" t="s">
        <v>41</v>
      </c>
      <c r="F45" s="12" t="s">
        <v>15</v>
      </c>
      <c r="G45" s="1">
        <f>Age_Sexe!$F$18</f>
        <v>0</v>
      </c>
    </row>
    <row r="46" spans="1:7" ht="15" customHeight="1" x14ac:dyDescent="0.2">
      <c r="A46" s="10">
        <f t="shared" si="3"/>
        <v>2019</v>
      </c>
      <c r="B46" s="11">
        <f t="shared" si="4"/>
        <v>0</v>
      </c>
      <c r="C46" s="14">
        <f t="shared" si="5"/>
        <v>0</v>
      </c>
      <c r="D46" s="13" t="s">
        <v>0</v>
      </c>
      <c r="E46" s="13" t="s">
        <v>41</v>
      </c>
      <c r="F46" s="12" t="s">
        <v>16</v>
      </c>
      <c r="G46" s="1">
        <f>Age_Sexe!$F$19</f>
        <v>0</v>
      </c>
    </row>
    <row r="47" spans="1:7" ht="15" customHeight="1" x14ac:dyDescent="0.2">
      <c r="A47" s="10">
        <f t="shared" si="3"/>
        <v>2019</v>
      </c>
      <c r="B47" s="11">
        <f t="shared" si="4"/>
        <v>0</v>
      </c>
      <c r="C47" s="14">
        <f t="shared" si="5"/>
        <v>0</v>
      </c>
      <c r="D47" s="13" t="s">
        <v>0</v>
      </c>
      <c r="E47" s="13" t="s">
        <v>41</v>
      </c>
      <c r="F47" s="12" t="s">
        <v>17</v>
      </c>
      <c r="G47" s="1">
        <f>Age_Sexe!$F$20</f>
        <v>0</v>
      </c>
    </row>
    <row r="48" spans="1:7" ht="15" customHeight="1" x14ac:dyDescent="0.2">
      <c r="A48" s="10">
        <f t="shared" si="3"/>
        <v>2019</v>
      </c>
      <c r="B48" s="11">
        <f t="shared" si="4"/>
        <v>0</v>
      </c>
      <c r="C48" s="14">
        <f t="shared" si="5"/>
        <v>0</v>
      </c>
      <c r="D48" s="13" t="s">
        <v>0</v>
      </c>
      <c r="E48" s="13" t="s">
        <v>41</v>
      </c>
      <c r="F48" s="12" t="s">
        <v>18</v>
      </c>
      <c r="G48" s="1">
        <f>Age_Sexe!$F$21</f>
        <v>0</v>
      </c>
    </row>
    <row r="49" spans="1:7" ht="15" customHeight="1" x14ac:dyDescent="0.2">
      <c r="A49" s="10">
        <f t="shared" si="3"/>
        <v>2019</v>
      </c>
      <c r="B49" s="11">
        <f t="shared" si="4"/>
        <v>0</v>
      </c>
      <c r="C49" s="14">
        <f t="shared" si="5"/>
        <v>0</v>
      </c>
      <c r="D49" s="13" t="s">
        <v>0</v>
      </c>
      <c r="E49" s="13" t="s">
        <v>41</v>
      </c>
      <c r="F49" s="12" t="s">
        <v>19</v>
      </c>
      <c r="G49" s="1">
        <f>Age_Sexe!$F$22</f>
        <v>0</v>
      </c>
    </row>
    <row r="50" spans="1:7" ht="15" customHeight="1" x14ac:dyDescent="0.2">
      <c r="A50" s="10">
        <f t="shared" si="3"/>
        <v>2019</v>
      </c>
      <c r="B50" s="11">
        <f t="shared" si="4"/>
        <v>0</v>
      </c>
      <c r="C50" s="14">
        <f t="shared" si="5"/>
        <v>0</v>
      </c>
      <c r="D50" s="13" t="s">
        <v>0</v>
      </c>
      <c r="E50" s="13" t="s">
        <v>41</v>
      </c>
      <c r="F50" s="12" t="s">
        <v>20</v>
      </c>
      <c r="G50" s="1">
        <f>Age_Sexe!$F$23</f>
        <v>0</v>
      </c>
    </row>
    <row r="51" spans="1:7" ht="15" customHeight="1" x14ac:dyDescent="0.2">
      <c r="A51" s="10">
        <f t="shared" si="3"/>
        <v>2019</v>
      </c>
      <c r="B51" s="11">
        <f t="shared" si="4"/>
        <v>0</v>
      </c>
      <c r="C51" s="14">
        <f t="shared" si="5"/>
        <v>0</v>
      </c>
      <c r="D51" s="13" t="s">
        <v>0</v>
      </c>
      <c r="E51" s="13" t="s">
        <v>41</v>
      </c>
      <c r="F51" s="12" t="s">
        <v>21</v>
      </c>
      <c r="G51" s="1">
        <f>Age_Sexe!$F$24</f>
        <v>0</v>
      </c>
    </row>
    <row r="52" spans="1:7" ht="15" customHeight="1" x14ac:dyDescent="0.2">
      <c r="A52" s="10">
        <f t="shared" si="3"/>
        <v>2019</v>
      </c>
      <c r="B52" s="11">
        <f t="shared" si="4"/>
        <v>0</v>
      </c>
      <c r="C52" s="14">
        <f t="shared" si="5"/>
        <v>0</v>
      </c>
      <c r="D52" s="13" t="s">
        <v>0</v>
      </c>
      <c r="E52" s="13" t="s">
        <v>41</v>
      </c>
      <c r="F52" s="12" t="s">
        <v>22</v>
      </c>
      <c r="G52" s="1">
        <f>Age_Sexe!$F$25</f>
        <v>0</v>
      </c>
    </row>
    <row r="53" spans="1:7" ht="15" customHeight="1" x14ac:dyDescent="0.2">
      <c r="A53" s="10">
        <f t="shared" si="3"/>
        <v>2019</v>
      </c>
      <c r="B53" s="11">
        <f t="shared" si="4"/>
        <v>0</v>
      </c>
      <c r="C53" s="14">
        <f t="shared" si="5"/>
        <v>0</v>
      </c>
      <c r="D53" s="13" t="s">
        <v>0</v>
      </c>
      <c r="E53" s="13" t="s">
        <v>41</v>
      </c>
      <c r="F53" s="12" t="s">
        <v>23</v>
      </c>
      <c r="G53" s="1">
        <f>Age_Sexe!$F$26</f>
        <v>0</v>
      </c>
    </row>
    <row r="54" spans="1:7" ht="15" customHeight="1" x14ac:dyDescent="0.2">
      <c r="A54" s="10">
        <f t="shared" si="3"/>
        <v>2019</v>
      </c>
      <c r="B54" s="11">
        <f t="shared" si="4"/>
        <v>0</v>
      </c>
      <c r="C54" s="14">
        <f t="shared" si="5"/>
        <v>0</v>
      </c>
      <c r="D54" s="13" t="s">
        <v>0</v>
      </c>
      <c r="E54" s="13" t="s">
        <v>41</v>
      </c>
      <c r="F54" s="12" t="s">
        <v>24</v>
      </c>
      <c r="G54" s="1">
        <f>Age_Sexe!$F$27</f>
        <v>0</v>
      </c>
    </row>
    <row r="55" spans="1:7" ht="15" customHeight="1" x14ac:dyDescent="0.2">
      <c r="A55" s="10">
        <f t="shared" si="3"/>
        <v>2019</v>
      </c>
      <c r="B55" s="11">
        <f t="shared" si="4"/>
        <v>0</v>
      </c>
      <c r="C55" s="14">
        <f t="shared" si="5"/>
        <v>0</v>
      </c>
      <c r="D55" s="13" t="s">
        <v>0</v>
      </c>
      <c r="E55" s="13" t="s">
        <v>41</v>
      </c>
      <c r="F55" s="12" t="s">
        <v>25</v>
      </c>
      <c r="G55" s="1">
        <f>Age_Sexe!$F$28</f>
        <v>0</v>
      </c>
    </row>
    <row r="56" spans="1:7" ht="15" customHeight="1" x14ac:dyDescent="0.2">
      <c r="A56" s="10">
        <f t="shared" si="3"/>
        <v>2019</v>
      </c>
      <c r="B56" s="11">
        <f t="shared" si="4"/>
        <v>0</v>
      </c>
      <c r="C56" s="14">
        <f t="shared" si="5"/>
        <v>0</v>
      </c>
      <c r="D56" s="13" t="s">
        <v>0</v>
      </c>
      <c r="E56" s="13" t="s">
        <v>41</v>
      </c>
      <c r="F56" s="12" t="s">
        <v>26</v>
      </c>
      <c r="G56" s="1">
        <f>Age_Sexe!$F$29</f>
        <v>0</v>
      </c>
    </row>
    <row r="57" spans="1:7" ht="15" customHeight="1" x14ac:dyDescent="0.2">
      <c r="A57" s="10">
        <f t="shared" si="3"/>
        <v>2019</v>
      </c>
      <c r="B57" s="11">
        <f t="shared" si="4"/>
        <v>0</v>
      </c>
      <c r="C57" s="14">
        <f t="shared" si="5"/>
        <v>0</v>
      </c>
      <c r="D57" s="13" t="s">
        <v>0</v>
      </c>
      <c r="E57" s="13" t="s">
        <v>41</v>
      </c>
      <c r="F57" s="12" t="s">
        <v>27</v>
      </c>
      <c r="G57" s="1">
        <f>Age_Sexe!$F$30</f>
        <v>0</v>
      </c>
    </row>
    <row r="58" spans="1:7" ht="15" customHeight="1" x14ac:dyDescent="0.2">
      <c r="A58" s="10">
        <f t="shared" si="3"/>
        <v>2019</v>
      </c>
      <c r="B58" s="11">
        <f t="shared" si="4"/>
        <v>0</v>
      </c>
      <c r="C58" s="14">
        <f t="shared" si="5"/>
        <v>0</v>
      </c>
      <c r="D58" s="13" t="s">
        <v>0</v>
      </c>
      <c r="E58" s="13" t="s">
        <v>41</v>
      </c>
      <c r="F58" s="12" t="s">
        <v>28</v>
      </c>
      <c r="G58" s="1">
        <f>Age_Sexe!$F$31</f>
        <v>0</v>
      </c>
    </row>
    <row r="59" spans="1:7" ht="15" customHeight="1" x14ac:dyDescent="0.2">
      <c r="A59" s="10">
        <f t="shared" si="3"/>
        <v>2019</v>
      </c>
      <c r="B59" s="11">
        <f t="shared" si="4"/>
        <v>0</v>
      </c>
      <c r="C59" s="14">
        <f t="shared" si="5"/>
        <v>0</v>
      </c>
      <c r="D59" s="13" t="s">
        <v>0</v>
      </c>
      <c r="E59" s="13" t="s">
        <v>42</v>
      </c>
      <c r="F59" s="12" t="s">
        <v>10</v>
      </c>
      <c r="G59" s="1">
        <f>Age_Sexe!$G$13</f>
        <v>0</v>
      </c>
    </row>
    <row r="60" spans="1:7" ht="15" customHeight="1" x14ac:dyDescent="0.2">
      <c r="A60" s="10">
        <f t="shared" si="3"/>
        <v>2019</v>
      </c>
      <c r="B60" s="11">
        <f t="shared" si="4"/>
        <v>0</v>
      </c>
      <c r="C60" s="14">
        <f t="shared" si="5"/>
        <v>0</v>
      </c>
      <c r="D60" s="13" t="s">
        <v>0</v>
      </c>
      <c r="E60" s="13" t="s">
        <v>42</v>
      </c>
      <c r="F60" s="12" t="s">
        <v>11</v>
      </c>
      <c r="G60" s="1">
        <f>Age_Sexe!$G$14</f>
        <v>0</v>
      </c>
    </row>
    <row r="61" spans="1:7" ht="15" customHeight="1" x14ac:dyDescent="0.2">
      <c r="A61" s="10">
        <f t="shared" si="3"/>
        <v>2019</v>
      </c>
      <c r="B61" s="11">
        <f t="shared" si="4"/>
        <v>0</v>
      </c>
      <c r="C61" s="14">
        <f t="shared" si="5"/>
        <v>0</v>
      </c>
      <c r="D61" s="13" t="s">
        <v>0</v>
      </c>
      <c r="E61" s="13" t="s">
        <v>42</v>
      </c>
      <c r="F61" s="12" t="s">
        <v>12</v>
      </c>
      <c r="G61" s="1">
        <f>Age_Sexe!$G$15</f>
        <v>0</v>
      </c>
    </row>
    <row r="62" spans="1:7" ht="15" customHeight="1" x14ac:dyDescent="0.2">
      <c r="A62" s="10">
        <f t="shared" si="3"/>
        <v>2019</v>
      </c>
      <c r="B62" s="11">
        <f t="shared" si="4"/>
        <v>0</v>
      </c>
      <c r="C62" s="14">
        <f t="shared" si="5"/>
        <v>0</v>
      </c>
      <c r="D62" s="13" t="s">
        <v>0</v>
      </c>
      <c r="E62" s="13" t="s">
        <v>42</v>
      </c>
      <c r="F62" s="12" t="s">
        <v>13</v>
      </c>
      <c r="G62" s="1">
        <f>Age_Sexe!$G$16</f>
        <v>0</v>
      </c>
    </row>
    <row r="63" spans="1:7" ht="15" customHeight="1" x14ac:dyDescent="0.2">
      <c r="A63" s="10">
        <f t="shared" si="3"/>
        <v>2019</v>
      </c>
      <c r="B63" s="11">
        <f t="shared" si="4"/>
        <v>0</v>
      </c>
      <c r="C63" s="14">
        <f t="shared" si="5"/>
        <v>0</v>
      </c>
      <c r="D63" s="13" t="s">
        <v>0</v>
      </c>
      <c r="E63" s="13" t="s">
        <v>42</v>
      </c>
      <c r="F63" s="12" t="s">
        <v>14</v>
      </c>
      <c r="G63" s="1">
        <f>Age_Sexe!$G$17</f>
        <v>0</v>
      </c>
    </row>
    <row r="64" spans="1:7" ht="15" customHeight="1" x14ac:dyDescent="0.2">
      <c r="A64" s="10">
        <f t="shared" si="3"/>
        <v>2019</v>
      </c>
      <c r="B64" s="11">
        <f t="shared" si="4"/>
        <v>0</v>
      </c>
      <c r="C64" s="14">
        <f t="shared" si="5"/>
        <v>0</v>
      </c>
      <c r="D64" s="13" t="s">
        <v>0</v>
      </c>
      <c r="E64" s="13" t="s">
        <v>42</v>
      </c>
      <c r="F64" s="12" t="s">
        <v>15</v>
      </c>
      <c r="G64" s="1">
        <f>Age_Sexe!$G$18</f>
        <v>0</v>
      </c>
    </row>
    <row r="65" spans="1:7" ht="15" customHeight="1" x14ac:dyDescent="0.2">
      <c r="A65" s="10">
        <f t="shared" si="3"/>
        <v>2019</v>
      </c>
      <c r="B65" s="11">
        <f t="shared" si="4"/>
        <v>0</v>
      </c>
      <c r="C65" s="14">
        <f t="shared" si="5"/>
        <v>0</v>
      </c>
      <c r="D65" s="13" t="s">
        <v>0</v>
      </c>
      <c r="E65" s="13" t="s">
        <v>42</v>
      </c>
      <c r="F65" s="12" t="s">
        <v>16</v>
      </c>
      <c r="G65" s="1">
        <f>Age_Sexe!$G$19</f>
        <v>0</v>
      </c>
    </row>
    <row r="66" spans="1:7" ht="15" customHeight="1" x14ac:dyDescent="0.2">
      <c r="A66" s="10">
        <f t="shared" ref="A66:A77" si="6">Cell_Annee</f>
        <v>2019</v>
      </c>
      <c r="B66" s="11">
        <f t="shared" ref="B66:B77" si="7">Cell_Siren</f>
        <v>0</v>
      </c>
      <c r="C66" s="14">
        <f t="shared" ref="C66:C77" si="8">Cell_Nom_Organisme</f>
        <v>0</v>
      </c>
      <c r="D66" s="13" t="s">
        <v>0</v>
      </c>
      <c r="E66" s="13" t="s">
        <v>42</v>
      </c>
      <c r="F66" s="12" t="s">
        <v>17</v>
      </c>
      <c r="G66" s="1">
        <f>Age_Sexe!$G$20</f>
        <v>0</v>
      </c>
    </row>
    <row r="67" spans="1:7" ht="15" customHeight="1" x14ac:dyDescent="0.2">
      <c r="A67" s="10">
        <f t="shared" si="6"/>
        <v>2019</v>
      </c>
      <c r="B67" s="11">
        <f t="shared" si="7"/>
        <v>0</v>
      </c>
      <c r="C67" s="14">
        <f t="shared" si="8"/>
        <v>0</v>
      </c>
      <c r="D67" s="13" t="s">
        <v>0</v>
      </c>
      <c r="E67" s="13" t="s">
        <v>42</v>
      </c>
      <c r="F67" s="12" t="s">
        <v>18</v>
      </c>
      <c r="G67" s="1">
        <f>Age_Sexe!$G$21</f>
        <v>0</v>
      </c>
    </row>
    <row r="68" spans="1:7" ht="15" customHeight="1" x14ac:dyDescent="0.2">
      <c r="A68" s="10">
        <f t="shared" si="6"/>
        <v>2019</v>
      </c>
      <c r="B68" s="11">
        <f t="shared" si="7"/>
        <v>0</v>
      </c>
      <c r="C68" s="14">
        <f t="shared" si="8"/>
        <v>0</v>
      </c>
      <c r="D68" s="13" t="s">
        <v>0</v>
      </c>
      <c r="E68" s="13" t="s">
        <v>42</v>
      </c>
      <c r="F68" s="12" t="s">
        <v>19</v>
      </c>
      <c r="G68" s="1">
        <f>Age_Sexe!$G$22</f>
        <v>0</v>
      </c>
    </row>
    <row r="69" spans="1:7" ht="15" customHeight="1" x14ac:dyDescent="0.2">
      <c r="A69" s="10">
        <f t="shared" si="6"/>
        <v>2019</v>
      </c>
      <c r="B69" s="11">
        <f t="shared" si="7"/>
        <v>0</v>
      </c>
      <c r="C69" s="14">
        <f t="shared" si="8"/>
        <v>0</v>
      </c>
      <c r="D69" s="13" t="s">
        <v>0</v>
      </c>
      <c r="E69" s="13" t="s">
        <v>42</v>
      </c>
      <c r="F69" s="12" t="s">
        <v>20</v>
      </c>
      <c r="G69" s="1">
        <f>Age_Sexe!$G$23</f>
        <v>0</v>
      </c>
    </row>
    <row r="70" spans="1:7" ht="15" customHeight="1" x14ac:dyDescent="0.2">
      <c r="A70" s="10">
        <f t="shared" si="6"/>
        <v>2019</v>
      </c>
      <c r="B70" s="11">
        <f t="shared" si="7"/>
        <v>0</v>
      </c>
      <c r="C70" s="14">
        <f t="shared" si="8"/>
        <v>0</v>
      </c>
      <c r="D70" s="13" t="s">
        <v>0</v>
      </c>
      <c r="E70" s="13" t="s">
        <v>42</v>
      </c>
      <c r="F70" s="12" t="s">
        <v>21</v>
      </c>
      <c r="G70" s="1">
        <f>Age_Sexe!$G$24</f>
        <v>0</v>
      </c>
    </row>
    <row r="71" spans="1:7" ht="15" customHeight="1" x14ac:dyDescent="0.2">
      <c r="A71" s="10">
        <f t="shared" si="6"/>
        <v>2019</v>
      </c>
      <c r="B71" s="11">
        <f t="shared" si="7"/>
        <v>0</v>
      </c>
      <c r="C71" s="14">
        <f t="shared" si="8"/>
        <v>0</v>
      </c>
      <c r="D71" s="13" t="s">
        <v>0</v>
      </c>
      <c r="E71" s="13" t="s">
        <v>42</v>
      </c>
      <c r="F71" s="12" t="s">
        <v>22</v>
      </c>
      <c r="G71" s="1">
        <f>Age_Sexe!$G$25</f>
        <v>0</v>
      </c>
    </row>
    <row r="72" spans="1:7" ht="15" customHeight="1" x14ac:dyDescent="0.2">
      <c r="A72" s="10">
        <f t="shared" si="6"/>
        <v>2019</v>
      </c>
      <c r="B72" s="11">
        <f t="shared" si="7"/>
        <v>0</v>
      </c>
      <c r="C72" s="14">
        <f t="shared" si="8"/>
        <v>0</v>
      </c>
      <c r="D72" s="13" t="s">
        <v>0</v>
      </c>
      <c r="E72" s="13" t="s">
        <v>42</v>
      </c>
      <c r="F72" s="12" t="s">
        <v>23</v>
      </c>
      <c r="G72" s="1">
        <f>Age_Sexe!$G$26</f>
        <v>0</v>
      </c>
    </row>
    <row r="73" spans="1:7" ht="15" customHeight="1" x14ac:dyDescent="0.2">
      <c r="A73" s="10">
        <f t="shared" si="6"/>
        <v>2019</v>
      </c>
      <c r="B73" s="11">
        <f t="shared" si="7"/>
        <v>0</v>
      </c>
      <c r="C73" s="14">
        <f t="shared" si="8"/>
        <v>0</v>
      </c>
      <c r="D73" s="13" t="s">
        <v>0</v>
      </c>
      <c r="E73" s="13" t="s">
        <v>42</v>
      </c>
      <c r="F73" s="12" t="s">
        <v>24</v>
      </c>
      <c r="G73" s="1">
        <f>Age_Sexe!$G$27</f>
        <v>0</v>
      </c>
    </row>
    <row r="74" spans="1:7" ht="15" customHeight="1" x14ac:dyDescent="0.2">
      <c r="A74" s="10">
        <f t="shared" si="6"/>
        <v>2019</v>
      </c>
      <c r="B74" s="11">
        <f t="shared" si="7"/>
        <v>0</v>
      </c>
      <c r="C74" s="14">
        <f t="shared" si="8"/>
        <v>0</v>
      </c>
      <c r="D74" s="13" t="s">
        <v>0</v>
      </c>
      <c r="E74" s="13" t="s">
        <v>42</v>
      </c>
      <c r="F74" s="12" t="s">
        <v>25</v>
      </c>
      <c r="G74" s="1">
        <f>Age_Sexe!$G$28</f>
        <v>0</v>
      </c>
    </row>
    <row r="75" spans="1:7" ht="15" customHeight="1" x14ac:dyDescent="0.2">
      <c r="A75" s="10">
        <f t="shared" si="6"/>
        <v>2019</v>
      </c>
      <c r="B75" s="11">
        <f t="shared" si="7"/>
        <v>0</v>
      </c>
      <c r="C75" s="14">
        <f t="shared" si="8"/>
        <v>0</v>
      </c>
      <c r="D75" s="13" t="s">
        <v>0</v>
      </c>
      <c r="E75" s="13" t="s">
        <v>42</v>
      </c>
      <c r="F75" s="12" t="s">
        <v>26</v>
      </c>
      <c r="G75" s="1">
        <f>Age_Sexe!$G$29</f>
        <v>0</v>
      </c>
    </row>
    <row r="76" spans="1:7" ht="15" customHeight="1" x14ac:dyDescent="0.2">
      <c r="A76" s="10">
        <f t="shared" si="6"/>
        <v>2019</v>
      </c>
      <c r="B76" s="11">
        <f t="shared" si="7"/>
        <v>0</v>
      </c>
      <c r="C76" s="14">
        <f t="shared" si="8"/>
        <v>0</v>
      </c>
      <c r="D76" s="13" t="s">
        <v>0</v>
      </c>
      <c r="E76" s="13" t="s">
        <v>42</v>
      </c>
      <c r="F76" s="12" t="s">
        <v>27</v>
      </c>
      <c r="G76" s="1">
        <f>Age_Sexe!$G$30</f>
        <v>0</v>
      </c>
    </row>
    <row r="77" spans="1:7" ht="15" customHeight="1" x14ac:dyDescent="0.2">
      <c r="A77" s="10">
        <f t="shared" si="6"/>
        <v>2019</v>
      </c>
      <c r="B77" s="11">
        <f t="shared" si="7"/>
        <v>0</v>
      </c>
      <c r="C77" s="14">
        <f t="shared" si="8"/>
        <v>0</v>
      </c>
      <c r="D77" s="13" t="s">
        <v>0</v>
      </c>
      <c r="E77" s="13" t="s">
        <v>42</v>
      </c>
      <c r="F77" s="12" t="s">
        <v>28</v>
      </c>
      <c r="G77" s="1">
        <f>Age_Sexe!$G$31</f>
        <v>0</v>
      </c>
    </row>
  </sheetData>
  <printOptions horizontalCentered="1"/>
  <pageMargins left="0.39370078740157499" right="0.39370078740157499" top="0.98425196850393704" bottom="0.59055118110236204" header="0.59055118110236204" footer="0.39370078740157499"/>
  <pageSetup paperSize="9" orientation="portrait" r:id="rId1"/>
  <headerFooter>
    <oddHeader>&amp;C&amp;"Calibri,Gras"&amp;12&amp;A</oddHeader>
    <oddFooter>&amp;L&amp;6&amp;Z&amp;F – &amp;A / &amp;D – &amp;T&amp;R&amp;8&amp;P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0DEB9-6002-404A-A71A-862AE2BF4F18}">
  <sheetPr codeName="Feuil7">
    <tabColor rgb="FFFF0000"/>
  </sheetPr>
  <dimension ref="A1:J61"/>
  <sheetViews>
    <sheetView showGridLines="0" workbookViewId="0">
      <selection activeCell="J21" sqref="J21"/>
    </sheetView>
  </sheetViews>
  <sheetFormatPr baseColWidth="10" defaultRowHeight="12" x14ac:dyDescent="0.2"/>
  <cols>
    <col min="1" max="2" width="11.42578125" style="8"/>
    <col min="3" max="3" width="39.7109375" style="8" bestFit="1" customWidth="1"/>
    <col min="4" max="7" width="11.42578125" style="8"/>
    <col min="8" max="8" width="15.42578125" style="8" customWidth="1"/>
    <col min="9" max="9" width="25.28515625" style="8" customWidth="1"/>
    <col min="10" max="16384" width="11.42578125" style="8"/>
  </cols>
  <sheetData>
    <row r="1" spans="1:10" ht="15" customHeight="1" x14ac:dyDescent="0.2">
      <c r="A1" s="3" t="s">
        <v>38</v>
      </c>
      <c r="B1" s="3" t="s">
        <v>39</v>
      </c>
      <c r="C1" s="3" t="s">
        <v>40</v>
      </c>
      <c r="D1" s="3" t="s">
        <v>109</v>
      </c>
      <c r="E1" s="3" t="s">
        <v>104</v>
      </c>
      <c r="F1" s="3" t="s">
        <v>105</v>
      </c>
      <c r="G1" s="3" t="s">
        <v>55</v>
      </c>
      <c r="H1" s="3" t="s">
        <v>111</v>
      </c>
      <c r="I1" s="3" t="s">
        <v>34</v>
      </c>
      <c r="J1" s="3" t="s">
        <v>110</v>
      </c>
    </row>
    <row r="2" spans="1:10" ht="15" customHeight="1" x14ac:dyDescent="0.2">
      <c r="A2" s="10">
        <f t="shared" ref="A2:A33" si="0">Cell_Annee</f>
        <v>2019</v>
      </c>
      <c r="B2" s="11">
        <f t="shared" ref="B2:B33" si="1">Cell_Siren</f>
        <v>0</v>
      </c>
      <c r="C2" s="14">
        <f t="shared" ref="C2:C33" si="2">Cell_Nom_Organisme</f>
        <v>0</v>
      </c>
      <c r="D2" s="13" t="s">
        <v>1</v>
      </c>
      <c r="E2" s="9" t="s">
        <v>106</v>
      </c>
      <c r="F2" s="9" t="s">
        <v>107</v>
      </c>
      <c r="G2" s="9" t="s">
        <v>108</v>
      </c>
      <c r="H2" s="12">
        <v>1</v>
      </c>
      <c r="I2" s="9" t="s">
        <v>62</v>
      </c>
      <c r="J2" s="2">
        <f>Depenses_CSS!$C$27</f>
        <v>0</v>
      </c>
    </row>
    <row r="3" spans="1:10" ht="15" customHeight="1" x14ac:dyDescent="0.2">
      <c r="A3" s="10">
        <f t="shared" si="0"/>
        <v>2019</v>
      </c>
      <c r="B3" s="11">
        <f t="shared" si="1"/>
        <v>0</v>
      </c>
      <c r="C3" s="14">
        <f t="shared" si="2"/>
        <v>0</v>
      </c>
      <c r="D3" s="13" t="s">
        <v>1</v>
      </c>
      <c r="E3" s="9" t="s">
        <v>106</v>
      </c>
      <c r="F3" s="9" t="s">
        <v>107</v>
      </c>
      <c r="G3" s="9" t="s">
        <v>108</v>
      </c>
      <c r="H3" s="12">
        <v>2</v>
      </c>
      <c r="I3" s="9" t="s">
        <v>63</v>
      </c>
      <c r="J3" s="2">
        <f>Depenses_CSS!$C$28</f>
        <v>0</v>
      </c>
    </row>
    <row r="4" spans="1:10" ht="15" customHeight="1" x14ac:dyDescent="0.2">
      <c r="A4" s="10">
        <f t="shared" si="0"/>
        <v>2019</v>
      </c>
      <c r="B4" s="11">
        <f t="shared" si="1"/>
        <v>0</v>
      </c>
      <c r="C4" s="14">
        <f t="shared" si="2"/>
        <v>0</v>
      </c>
      <c r="D4" s="13" t="s">
        <v>1</v>
      </c>
      <c r="E4" s="9" t="s">
        <v>106</v>
      </c>
      <c r="F4" s="9" t="s">
        <v>107</v>
      </c>
      <c r="G4" s="9" t="s">
        <v>108</v>
      </c>
      <c r="H4" s="12">
        <v>3</v>
      </c>
      <c r="I4" s="9" t="s">
        <v>64</v>
      </c>
      <c r="J4" s="2">
        <f>Depenses_CSS!$C$29</f>
        <v>0</v>
      </c>
    </row>
    <row r="5" spans="1:10" ht="15" customHeight="1" x14ac:dyDescent="0.2">
      <c r="A5" s="10">
        <f t="shared" si="0"/>
        <v>2019</v>
      </c>
      <c r="B5" s="11">
        <f t="shared" si="1"/>
        <v>0</v>
      </c>
      <c r="C5" s="14">
        <f t="shared" si="2"/>
        <v>0</v>
      </c>
      <c r="D5" s="13" t="s">
        <v>1</v>
      </c>
      <c r="E5" s="9" t="s">
        <v>106</v>
      </c>
      <c r="F5" s="9" t="s">
        <v>107</v>
      </c>
      <c r="G5" s="9" t="s">
        <v>108</v>
      </c>
      <c r="H5" s="12">
        <v>4</v>
      </c>
      <c r="I5" s="9" t="s">
        <v>65</v>
      </c>
      <c r="J5" s="2">
        <f>Depenses_CSS!$C$30</f>
        <v>0</v>
      </c>
    </row>
    <row r="6" spans="1:10" ht="15" customHeight="1" x14ac:dyDescent="0.2">
      <c r="A6" s="10">
        <f t="shared" si="0"/>
        <v>2019</v>
      </c>
      <c r="B6" s="11">
        <f t="shared" si="1"/>
        <v>0</v>
      </c>
      <c r="C6" s="14">
        <f t="shared" si="2"/>
        <v>0</v>
      </c>
      <c r="D6" s="13" t="s">
        <v>1</v>
      </c>
      <c r="E6" s="9" t="s">
        <v>106</v>
      </c>
      <c r="F6" s="9" t="s">
        <v>107</v>
      </c>
      <c r="G6" s="9" t="s">
        <v>108</v>
      </c>
      <c r="H6" s="12">
        <v>5</v>
      </c>
      <c r="I6" s="9" t="s">
        <v>66</v>
      </c>
      <c r="J6" s="2">
        <f>Depenses_CSS!$C$31</f>
        <v>0</v>
      </c>
    </row>
    <row r="7" spans="1:10" ht="15" customHeight="1" x14ac:dyDescent="0.2">
      <c r="A7" s="10">
        <f t="shared" si="0"/>
        <v>2019</v>
      </c>
      <c r="B7" s="11">
        <f t="shared" si="1"/>
        <v>0</v>
      </c>
      <c r="C7" s="14">
        <f t="shared" si="2"/>
        <v>0</v>
      </c>
      <c r="D7" s="13" t="s">
        <v>1</v>
      </c>
      <c r="E7" s="9" t="s">
        <v>106</v>
      </c>
      <c r="F7" s="9" t="s">
        <v>107</v>
      </c>
      <c r="G7" s="9" t="s">
        <v>108</v>
      </c>
      <c r="H7" s="12">
        <v>6</v>
      </c>
      <c r="I7" s="9" t="s">
        <v>67</v>
      </c>
      <c r="J7" s="2">
        <f>Depenses_CSS!$C$32</f>
        <v>0</v>
      </c>
    </row>
    <row r="8" spans="1:10" ht="15" customHeight="1" x14ac:dyDescent="0.2">
      <c r="A8" s="10">
        <f t="shared" si="0"/>
        <v>2019</v>
      </c>
      <c r="B8" s="11">
        <f t="shared" si="1"/>
        <v>0</v>
      </c>
      <c r="C8" s="14">
        <f t="shared" si="2"/>
        <v>0</v>
      </c>
      <c r="D8" s="13" t="s">
        <v>1</v>
      </c>
      <c r="E8" s="9" t="s">
        <v>106</v>
      </c>
      <c r="F8" s="9" t="s">
        <v>107</v>
      </c>
      <c r="G8" s="9" t="s">
        <v>108</v>
      </c>
      <c r="H8" s="12">
        <v>7</v>
      </c>
      <c r="I8" s="9" t="s">
        <v>68</v>
      </c>
      <c r="J8" s="2">
        <f>Depenses_CSS!$C$33</f>
        <v>0</v>
      </c>
    </row>
    <row r="9" spans="1:10" ht="15" customHeight="1" x14ac:dyDescent="0.2">
      <c r="A9" s="10">
        <f t="shared" si="0"/>
        <v>2019</v>
      </c>
      <c r="B9" s="11">
        <f t="shared" si="1"/>
        <v>0</v>
      </c>
      <c r="C9" s="14">
        <f t="shared" si="2"/>
        <v>0</v>
      </c>
      <c r="D9" s="13" t="s">
        <v>1</v>
      </c>
      <c r="E9" s="9" t="s">
        <v>106</v>
      </c>
      <c r="F9" s="9" t="s">
        <v>107</v>
      </c>
      <c r="G9" s="9" t="s">
        <v>108</v>
      </c>
      <c r="H9" s="12">
        <v>8</v>
      </c>
      <c r="I9" s="9" t="s">
        <v>69</v>
      </c>
      <c r="J9" s="2">
        <f>Depenses_CSS!$C$34</f>
        <v>0</v>
      </c>
    </row>
    <row r="10" spans="1:10" ht="15" customHeight="1" x14ac:dyDescent="0.2">
      <c r="A10" s="10">
        <f t="shared" si="0"/>
        <v>2019</v>
      </c>
      <c r="B10" s="11">
        <f t="shared" si="1"/>
        <v>0</v>
      </c>
      <c r="C10" s="14">
        <f t="shared" si="2"/>
        <v>0</v>
      </c>
      <c r="D10" s="13" t="s">
        <v>1</v>
      </c>
      <c r="E10" s="9" t="s">
        <v>106</v>
      </c>
      <c r="F10" s="9" t="s">
        <v>107</v>
      </c>
      <c r="G10" s="9" t="s">
        <v>108</v>
      </c>
      <c r="H10" s="12">
        <v>9</v>
      </c>
      <c r="I10" s="9" t="s">
        <v>70</v>
      </c>
      <c r="J10" s="2">
        <f>Depenses_CSS!$C$35</f>
        <v>0</v>
      </c>
    </row>
    <row r="11" spans="1:10" ht="15" customHeight="1" x14ac:dyDescent="0.2">
      <c r="A11" s="10">
        <f t="shared" si="0"/>
        <v>2019</v>
      </c>
      <c r="B11" s="11">
        <f t="shared" si="1"/>
        <v>0</v>
      </c>
      <c r="C11" s="14">
        <f t="shared" si="2"/>
        <v>0</v>
      </c>
      <c r="D11" s="13" t="s">
        <v>1</v>
      </c>
      <c r="E11" s="9" t="s">
        <v>106</v>
      </c>
      <c r="F11" s="9" t="s">
        <v>108</v>
      </c>
      <c r="G11" s="9" t="s">
        <v>108</v>
      </c>
      <c r="H11" s="12">
        <v>10</v>
      </c>
      <c r="I11" s="9" t="s">
        <v>71</v>
      </c>
      <c r="J11" s="2">
        <f>Depenses_CSS!$C$36</f>
        <v>0</v>
      </c>
    </row>
    <row r="12" spans="1:10" ht="15" customHeight="1" x14ac:dyDescent="0.2">
      <c r="A12" s="10">
        <f t="shared" si="0"/>
        <v>2019</v>
      </c>
      <c r="B12" s="11">
        <f t="shared" si="1"/>
        <v>0</v>
      </c>
      <c r="C12" s="14">
        <f t="shared" si="2"/>
        <v>0</v>
      </c>
      <c r="D12" s="13" t="s">
        <v>1</v>
      </c>
      <c r="E12" s="9" t="s">
        <v>106</v>
      </c>
      <c r="F12" s="9" t="s">
        <v>108</v>
      </c>
      <c r="G12" s="9" t="s">
        <v>108</v>
      </c>
      <c r="H12" s="12">
        <v>11</v>
      </c>
      <c r="I12" s="9" t="s">
        <v>72</v>
      </c>
      <c r="J12" s="2">
        <f>Depenses_CSS!$C$37</f>
        <v>0</v>
      </c>
    </row>
    <row r="13" spans="1:10" ht="15" customHeight="1" x14ac:dyDescent="0.2">
      <c r="A13" s="10">
        <f t="shared" si="0"/>
        <v>2019</v>
      </c>
      <c r="B13" s="11">
        <f t="shared" si="1"/>
        <v>0</v>
      </c>
      <c r="C13" s="14">
        <f t="shared" si="2"/>
        <v>0</v>
      </c>
      <c r="D13" s="13" t="s">
        <v>1</v>
      </c>
      <c r="E13" s="9" t="s">
        <v>106</v>
      </c>
      <c r="F13" s="9" t="s">
        <v>108</v>
      </c>
      <c r="G13" s="9" t="s">
        <v>108</v>
      </c>
      <c r="H13" s="12">
        <v>12</v>
      </c>
      <c r="I13" s="9" t="s">
        <v>73</v>
      </c>
      <c r="J13" s="2">
        <f>Depenses_CSS!$C$38</f>
        <v>0</v>
      </c>
    </row>
    <row r="14" spans="1:10" ht="15" customHeight="1" x14ac:dyDescent="0.2">
      <c r="A14" s="10">
        <f t="shared" si="0"/>
        <v>2019</v>
      </c>
      <c r="B14" s="11">
        <f t="shared" si="1"/>
        <v>0</v>
      </c>
      <c r="C14" s="14">
        <f t="shared" si="2"/>
        <v>0</v>
      </c>
      <c r="D14" s="13" t="s">
        <v>1</v>
      </c>
      <c r="E14" s="9" t="s">
        <v>106</v>
      </c>
      <c r="F14" s="9" t="s">
        <v>108</v>
      </c>
      <c r="G14" s="9" t="s">
        <v>108</v>
      </c>
      <c r="H14" s="12">
        <v>13</v>
      </c>
      <c r="I14" s="9" t="s">
        <v>74</v>
      </c>
      <c r="J14" s="2">
        <f>Depenses_CSS!$C$39</f>
        <v>0</v>
      </c>
    </row>
    <row r="15" spans="1:10" ht="15" customHeight="1" x14ac:dyDescent="0.2">
      <c r="A15" s="10">
        <f t="shared" si="0"/>
        <v>2019</v>
      </c>
      <c r="B15" s="11">
        <f t="shared" si="1"/>
        <v>0</v>
      </c>
      <c r="C15" s="14">
        <f t="shared" si="2"/>
        <v>0</v>
      </c>
      <c r="D15" s="13" t="s">
        <v>1</v>
      </c>
      <c r="E15" s="9" t="s">
        <v>106</v>
      </c>
      <c r="F15" s="9" t="s">
        <v>107</v>
      </c>
      <c r="G15" s="9" t="s">
        <v>107</v>
      </c>
      <c r="H15" s="12">
        <v>14</v>
      </c>
      <c r="I15" s="9" t="s">
        <v>75</v>
      </c>
      <c r="J15" s="2">
        <f>Depenses_CSS!$C$40</f>
        <v>0</v>
      </c>
    </row>
    <row r="16" spans="1:10" ht="15" customHeight="1" x14ac:dyDescent="0.2">
      <c r="A16" s="10">
        <f t="shared" si="0"/>
        <v>2019</v>
      </c>
      <c r="B16" s="11">
        <f t="shared" si="1"/>
        <v>0</v>
      </c>
      <c r="C16" s="14">
        <f t="shared" si="2"/>
        <v>0</v>
      </c>
      <c r="D16" s="13" t="s">
        <v>1</v>
      </c>
      <c r="E16" s="9" t="s">
        <v>106</v>
      </c>
      <c r="F16" s="9" t="s">
        <v>107</v>
      </c>
      <c r="G16" s="9" t="s">
        <v>107</v>
      </c>
      <c r="H16" s="12">
        <v>15</v>
      </c>
      <c r="I16" s="9" t="s">
        <v>76</v>
      </c>
      <c r="J16" s="2">
        <f>Depenses_CSS!$C$41</f>
        <v>0</v>
      </c>
    </row>
    <row r="17" spans="1:10" ht="15" customHeight="1" x14ac:dyDescent="0.2">
      <c r="A17" s="10">
        <f t="shared" si="0"/>
        <v>2019</v>
      </c>
      <c r="B17" s="11">
        <f t="shared" si="1"/>
        <v>0</v>
      </c>
      <c r="C17" s="14">
        <f t="shared" si="2"/>
        <v>0</v>
      </c>
      <c r="D17" s="13" t="s">
        <v>1</v>
      </c>
      <c r="E17" s="13" t="s">
        <v>104</v>
      </c>
      <c r="F17" s="9" t="s">
        <v>107</v>
      </c>
      <c r="G17" s="9" t="s">
        <v>108</v>
      </c>
      <c r="H17" s="12">
        <v>1</v>
      </c>
      <c r="I17" s="9" t="s">
        <v>62</v>
      </c>
      <c r="J17" s="2">
        <f>Depenses_CSS!$D$27</f>
        <v>0</v>
      </c>
    </row>
    <row r="18" spans="1:10" ht="15" customHeight="1" x14ac:dyDescent="0.2">
      <c r="A18" s="10">
        <f t="shared" si="0"/>
        <v>2019</v>
      </c>
      <c r="B18" s="11">
        <f t="shared" si="1"/>
        <v>0</v>
      </c>
      <c r="C18" s="14">
        <f t="shared" si="2"/>
        <v>0</v>
      </c>
      <c r="D18" s="13" t="s">
        <v>1</v>
      </c>
      <c r="E18" s="13" t="s">
        <v>104</v>
      </c>
      <c r="F18" s="9" t="s">
        <v>107</v>
      </c>
      <c r="G18" s="9" t="s">
        <v>108</v>
      </c>
      <c r="H18" s="12">
        <v>2</v>
      </c>
      <c r="I18" s="9" t="s">
        <v>63</v>
      </c>
      <c r="J18" s="2">
        <f>Depenses_CSS!$D$28</f>
        <v>0</v>
      </c>
    </row>
    <row r="19" spans="1:10" ht="15" customHeight="1" x14ac:dyDescent="0.2">
      <c r="A19" s="10">
        <f t="shared" si="0"/>
        <v>2019</v>
      </c>
      <c r="B19" s="11">
        <f t="shared" si="1"/>
        <v>0</v>
      </c>
      <c r="C19" s="14">
        <f t="shared" si="2"/>
        <v>0</v>
      </c>
      <c r="D19" s="13" t="s">
        <v>1</v>
      </c>
      <c r="E19" s="13" t="s">
        <v>104</v>
      </c>
      <c r="F19" s="9" t="s">
        <v>107</v>
      </c>
      <c r="G19" s="9" t="s">
        <v>108</v>
      </c>
      <c r="H19" s="12">
        <v>3</v>
      </c>
      <c r="I19" s="9" t="s">
        <v>64</v>
      </c>
      <c r="J19" s="2">
        <f>Depenses_CSS!$D$29</f>
        <v>0</v>
      </c>
    </row>
    <row r="20" spans="1:10" ht="15" customHeight="1" x14ac:dyDescent="0.2">
      <c r="A20" s="10">
        <f t="shared" si="0"/>
        <v>2019</v>
      </c>
      <c r="B20" s="11">
        <f t="shared" si="1"/>
        <v>0</v>
      </c>
      <c r="C20" s="14">
        <f t="shared" si="2"/>
        <v>0</v>
      </c>
      <c r="D20" s="13" t="s">
        <v>1</v>
      </c>
      <c r="E20" s="13" t="s">
        <v>104</v>
      </c>
      <c r="F20" s="9" t="s">
        <v>107</v>
      </c>
      <c r="G20" s="9" t="s">
        <v>108</v>
      </c>
      <c r="H20" s="12">
        <v>4</v>
      </c>
      <c r="I20" s="9" t="s">
        <v>65</v>
      </c>
      <c r="J20" s="2">
        <f>Depenses_CSS!$D$30</f>
        <v>0</v>
      </c>
    </row>
    <row r="21" spans="1:10" ht="15" customHeight="1" x14ac:dyDescent="0.2">
      <c r="A21" s="10">
        <f t="shared" si="0"/>
        <v>2019</v>
      </c>
      <c r="B21" s="11">
        <f t="shared" si="1"/>
        <v>0</v>
      </c>
      <c r="C21" s="14">
        <f t="shared" si="2"/>
        <v>0</v>
      </c>
      <c r="D21" s="13" t="s">
        <v>1</v>
      </c>
      <c r="E21" s="13" t="s">
        <v>104</v>
      </c>
      <c r="F21" s="9" t="s">
        <v>107</v>
      </c>
      <c r="G21" s="9" t="s">
        <v>108</v>
      </c>
      <c r="H21" s="12">
        <v>5</v>
      </c>
      <c r="I21" s="9" t="s">
        <v>66</v>
      </c>
      <c r="J21" s="2">
        <f>Depenses_CSS!$D$31</f>
        <v>0</v>
      </c>
    </row>
    <row r="22" spans="1:10" ht="15" customHeight="1" x14ac:dyDescent="0.2">
      <c r="A22" s="10">
        <f t="shared" si="0"/>
        <v>2019</v>
      </c>
      <c r="B22" s="11">
        <f t="shared" si="1"/>
        <v>0</v>
      </c>
      <c r="C22" s="14">
        <f t="shared" si="2"/>
        <v>0</v>
      </c>
      <c r="D22" s="13" t="s">
        <v>1</v>
      </c>
      <c r="E22" s="13" t="s">
        <v>104</v>
      </c>
      <c r="F22" s="9" t="s">
        <v>107</v>
      </c>
      <c r="G22" s="9" t="s">
        <v>108</v>
      </c>
      <c r="H22" s="12">
        <v>6</v>
      </c>
      <c r="I22" s="9" t="s">
        <v>67</v>
      </c>
      <c r="J22" s="2">
        <f>Depenses_CSS!$D$32</f>
        <v>0</v>
      </c>
    </row>
    <row r="23" spans="1:10" ht="15" customHeight="1" x14ac:dyDescent="0.2">
      <c r="A23" s="10">
        <f t="shared" si="0"/>
        <v>2019</v>
      </c>
      <c r="B23" s="11">
        <f t="shared" si="1"/>
        <v>0</v>
      </c>
      <c r="C23" s="14">
        <f t="shared" si="2"/>
        <v>0</v>
      </c>
      <c r="D23" s="13" t="s">
        <v>1</v>
      </c>
      <c r="E23" s="13" t="s">
        <v>104</v>
      </c>
      <c r="F23" s="9" t="s">
        <v>107</v>
      </c>
      <c r="G23" s="9" t="s">
        <v>108</v>
      </c>
      <c r="H23" s="12">
        <v>7</v>
      </c>
      <c r="I23" s="9" t="s">
        <v>68</v>
      </c>
      <c r="J23" s="2">
        <f>Depenses_CSS!$D$33</f>
        <v>0</v>
      </c>
    </row>
    <row r="24" spans="1:10" ht="15" customHeight="1" x14ac:dyDescent="0.2">
      <c r="A24" s="10">
        <f t="shared" si="0"/>
        <v>2019</v>
      </c>
      <c r="B24" s="11">
        <f t="shared" si="1"/>
        <v>0</v>
      </c>
      <c r="C24" s="14">
        <f t="shared" si="2"/>
        <v>0</v>
      </c>
      <c r="D24" s="13" t="s">
        <v>1</v>
      </c>
      <c r="E24" s="13" t="s">
        <v>104</v>
      </c>
      <c r="F24" s="9" t="s">
        <v>107</v>
      </c>
      <c r="G24" s="9" t="s">
        <v>108</v>
      </c>
      <c r="H24" s="12">
        <v>8</v>
      </c>
      <c r="I24" s="9" t="s">
        <v>69</v>
      </c>
      <c r="J24" s="2">
        <f>Depenses_CSS!$D$34</f>
        <v>0</v>
      </c>
    </row>
    <row r="25" spans="1:10" ht="15" customHeight="1" x14ac:dyDescent="0.2">
      <c r="A25" s="10">
        <f t="shared" si="0"/>
        <v>2019</v>
      </c>
      <c r="B25" s="11">
        <f t="shared" si="1"/>
        <v>0</v>
      </c>
      <c r="C25" s="14">
        <f t="shared" si="2"/>
        <v>0</v>
      </c>
      <c r="D25" s="13" t="s">
        <v>1</v>
      </c>
      <c r="E25" s="13" t="s">
        <v>104</v>
      </c>
      <c r="F25" s="9" t="s">
        <v>107</v>
      </c>
      <c r="G25" s="9" t="s">
        <v>108</v>
      </c>
      <c r="H25" s="12">
        <v>9</v>
      </c>
      <c r="I25" s="9" t="s">
        <v>70</v>
      </c>
      <c r="J25" s="2">
        <f>Depenses_CSS!$D$35</f>
        <v>0</v>
      </c>
    </row>
    <row r="26" spans="1:10" ht="15" customHeight="1" x14ac:dyDescent="0.2">
      <c r="A26" s="10">
        <f t="shared" si="0"/>
        <v>2019</v>
      </c>
      <c r="B26" s="11">
        <f t="shared" si="1"/>
        <v>0</v>
      </c>
      <c r="C26" s="14">
        <f t="shared" si="2"/>
        <v>0</v>
      </c>
      <c r="D26" s="13" t="s">
        <v>1</v>
      </c>
      <c r="E26" s="13" t="s">
        <v>104</v>
      </c>
      <c r="F26" s="9" t="s">
        <v>108</v>
      </c>
      <c r="G26" s="9" t="s">
        <v>108</v>
      </c>
      <c r="H26" s="12">
        <v>10</v>
      </c>
      <c r="I26" s="9" t="s">
        <v>71</v>
      </c>
      <c r="J26" s="2">
        <f>Depenses_CSS!$D$36</f>
        <v>0</v>
      </c>
    </row>
    <row r="27" spans="1:10" ht="15" customHeight="1" x14ac:dyDescent="0.2">
      <c r="A27" s="10">
        <f t="shared" si="0"/>
        <v>2019</v>
      </c>
      <c r="B27" s="11">
        <f t="shared" si="1"/>
        <v>0</v>
      </c>
      <c r="C27" s="14">
        <f t="shared" si="2"/>
        <v>0</v>
      </c>
      <c r="D27" s="13" t="s">
        <v>1</v>
      </c>
      <c r="E27" s="13" t="s">
        <v>104</v>
      </c>
      <c r="F27" s="9" t="s">
        <v>108</v>
      </c>
      <c r="G27" s="9" t="s">
        <v>108</v>
      </c>
      <c r="H27" s="12">
        <v>11</v>
      </c>
      <c r="I27" s="9" t="s">
        <v>72</v>
      </c>
      <c r="J27" s="2">
        <f>Depenses_CSS!$D$37</f>
        <v>0</v>
      </c>
    </row>
    <row r="28" spans="1:10" ht="15" customHeight="1" x14ac:dyDescent="0.2">
      <c r="A28" s="10">
        <f t="shared" si="0"/>
        <v>2019</v>
      </c>
      <c r="B28" s="11">
        <f t="shared" si="1"/>
        <v>0</v>
      </c>
      <c r="C28" s="14">
        <f t="shared" si="2"/>
        <v>0</v>
      </c>
      <c r="D28" s="13" t="s">
        <v>1</v>
      </c>
      <c r="E28" s="13" t="s">
        <v>104</v>
      </c>
      <c r="F28" s="9" t="s">
        <v>108</v>
      </c>
      <c r="G28" s="9" t="s">
        <v>108</v>
      </c>
      <c r="H28" s="12">
        <v>12</v>
      </c>
      <c r="I28" s="9" t="s">
        <v>73</v>
      </c>
      <c r="J28" s="2">
        <f>Depenses_CSS!$D$38</f>
        <v>0</v>
      </c>
    </row>
    <row r="29" spans="1:10" ht="15" customHeight="1" x14ac:dyDescent="0.2">
      <c r="A29" s="10">
        <f t="shared" si="0"/>
        <v>2019</v>
      </c>
      <c r="B29" s="11">
        <f t="shared" si="1"/>
        <v>0</v>
      </c>
      <c r="C29" s="14">
        <f t="shared" si="2"/>
        <v>0</v>
      </c>
      <c r="D29" s="13" t="s">
        <v>1</v>
      </c>
      <c r="E29" s="13" t="s">
        <v>104</v>
      </c>
      <c r="F29" s="9" t="s">
        <v>108</v>
      </c>
      <c r="G29" s="9" t="s">
        <v>108</v>
      </c>
      <c r="H29" s="12">
        <v>13</v>
      </c>
      <c r="I29" s="9" t="s">
        <v>74</v>
      </c>
      <c r="J29" s="2">
        <f>Depenses_CSS!$D$39</f>
        <v>0</v>
      </c>
    </row>
    <row r="30" spans="1:10" ht="15" customHeight="1" x14ac:dyDescent="0.2">
      <c r="A30" s="10">
        <f t="shared" si="0"/>
        <v>2019</v>
      </c>
      <c r="B30" s="11">
        <f t="shared" si="1"/>
        <v>0</v>
      </c>
      <c r="C30" s="14">
        <f t="shared" si="2"/>
        <v>0</v>
      </c>
      <c r="D30" s="13" t="s">
        <v>1</v>
      </c>
      <c r="E30" s="13" t="s">
        <v>104</v>
      </c>
      <c r="F30" s="9" t="s">
        <v>107</v>
      </c>
      <c r="G30" s="9" t="s">
        <v>107</v>
      </c>
      <c r="H30" s="12">
        <v>14</v>
      </c>
      <c r="I30" s="9" t="s">
        <v>75</v>
      </c>
      <c r="J30" s="2">
        <f>Depenses_CSS!$D$40</f>
        <v>0</v>
      </c>
    </row>
    <row r="31" spans="1:10" ht="15" customHeight="1" x14ac:dyDescent="0.2">
      <c r="A31" s="10">
        <f t="shared" si="0"/>
        <v>2019</v>
      </c>
      <c r="B31" s="11">
        <f t="shared" si="1"/>
        <v>0</v>
      </c>
      <c r="C31" s="14">
        <f t="shared" si="2"/>
        <v>0</v>
      </c>
      <c r="D31" s="13" t="s">
        <v>1</v>
      </c>
      <c r="E31" s="13" t="s">
        <v>104</v>
      </c>
      <c r="F31" s="9" t="s">
        <v>107</v>
      </c>
      <c r="G31" s="9" t="s">
        <v>107</v>
      </c>
      <c r="H31" s="12">
        <v>15</v>
      </c>
      <c r="I31" s="9" t="s">
        <v>76</v>
      </c>
      <c r="J31" s="2">
        <f>Depenses_CSS!$D$41</f>
        <v>0</v>
      </c>
    </row>
    <row r="32" spans="1:10" ht="15" customHeight="1" x14ac:dyDescent="0.2">
      <c r="A32" s="10">
        <f t="shared" si="0"/>
        <v>2019</v>
      </c>
      <c r="B32" s="11">
        <f t="shared" si="1"/>
        <v>0</v>
      </c>
      <c r="C32" s="14">
        <f t="shared" si="2"/>
        <v>0</v>
      </c>
      <c r="D32" s="13" t="s">
        <v>0</v>
      </c>
      <c r="E32" s="9" t="s">
        <v>106</v>
      </c>
      <c r="F32" s="9" t="s">
        <v>107</v>
      </c>
      <c r="G32" s="9" t="s">
        <v>108</v>
      </c>
      <c r="H32" s="12">
        <v>1</v>
      </c>
      <c r="I32" s="9" t="s">
        <v>62</v>
      </c>
      <c r="J32" s="2">
        <f>Depenses_CSSP!$C$27</f>
        <v>0</v>
      </c>
    </row>
    <row r="33" spans="1:10" ht="15" customHeight="1" x14ac:dyDescent="0.2">
      <c r="A33" s="10">
        <f t="shared" si="0"/>
        <v>2019</v>
      </c>
      <c r="B33" s="11">
        <f t="shared" si="1"/>
        <v>0</v>
      </c>
      <c r="C33" s="14">
        <f t="shared" si="2"/>
        <v>0</v>
      </c>
      <c r="D33" s="13" t="s">
        <v>0</v>
      </c>
      <c r="E33" s="9" t="s">
        <v>106</v>
      </c>
      <c r="F33" s="9" t="s">
        <v>107</v>
      </c>
      <c r="G33" s="9" t="s">
        <v>108</v>
      </c>
      <c r="H33" s="12">
        <v>2</v>
      </c>
      <c r="I33" s="9" t="s">
        <v>63</v>
      </c>
      <c r="J33" s="2">
        <f>Depenses_CSSP!$C$28</f>
        <v>0</v>
      </c>
    </row>
    <row r="34" spans="1:10" ht="15" customHeight="1" x14ac:dyDescent="0.2">
      <c r="A34" s="10">
        <f t="shared" ref="A34:A61" si="3">Cell_Annee</f>
        <v>2019</v>
      </c>
      <c r="B34" s="11">
        <f t="shared" ref="B34:B61" si="4">Cell_Siren</f>
        <v>0</v>
      </c>
      <c r="C34" s="14">
        <f t="shared" ref="C34:C61" si="5">Cell_Nom_Organisme</f>
        <v>0</v>
      </c>
      <c r="D34" s="13" t="s">
        <v>0</v>
      </c>
      <c r="E34" s="9" t="s">
        <v>106</v>
      </c>
      <c r="F34" s="9" t="s">
        <v>107</v>
      </c>
      <c r="G34" s="9" t="s">
        <v>108</v>
      </c>
      <c r="H34" s="12">
        <v>3</v>
      </c>
      <c r="I34" s="9" t="s">
        <v>64</v>
      </c>
      <c r="J34" s="2">
        <f>Depenses_CSSP!$C$29</f>
        <v>0</v>
      </c>
    </row>
    <row r="35" spans="1:10" ht="15" customHeight="1" x14ac:dyDescent="0.2">
      <c r="A35" s="10">
        <f t="shared" si="3"/>
        <v>2019</v>
      </c>
      <c r="B35" s="11">
        <f t="shared" si="4"/>
        <v>0</v>
      </c>
      <c r="C35" s="14">
        <f t="shared" si="5"/>
        <v>0</v>
      </c>
      <c r="D35" s="13" t="s">
        <v>0</v>
      </c>
      <c r="E35" s="9" t="s">
        <v>106</v>
      </c>
      <c r="F35" s="9" t="s">
        <v>107</v>
      </c>
      <c r="G35" s="9" t="s">
        <v>108</v>
      </c>
      <c r="H35" s="12">
        <v>4</v>
      </c>
      <c r="I35" s="9" t="s">
        <v>65</v>
      </c>
      <c r="J35" s="2">
        <f>Depenses_CSSP!$C$30</f>
        <v>0</v>
      </c>
    </row>
    <row r="36" spans="1:10" ht="15" customHeight="1" x14ac:dyDescent="0.2">
      <c r="A36" s="10">
        <f t="shared" si="3"/>
        <v>2019</v>
      </c>
      <c r="B36" s="11">
        <f t="shared" si="4"/>
        <v>0</v>
      </c>
      <c r="C36" s="14">
        <f t="shared" si="5"/>
        <v>0</v>
      </c>
      <c r="D36" s="13" t="s">
        <v>0</v>
      </c>
      <c r="E36" s="9" t="s">
        <v>106</v>
      </c>
      <c r="F36" s="9" t="s">
        <v>107</v>
      </c>
      <c r="G36" s="9" t="s">
        <v>108</v>
      </c>
      <c r="H36" s="12">
        <v>5</v>
      </c>
      <c r="I36" s="9" t="s">
        <v>66</v>
      </c>
      <c r="J36" s="2">
        <f>Depenses_CSSP!$C$31</f>
        <v>0</v>
      </c>
    </row>
    <row r="37" spans="1:10" ht="15" customHeight="1" x14ac:dyDescent="0.2">
      <c r="A37" s="10">
        <f t="shared" si="3"/>
        <v>2019</v>
      </c>
      <c r="B37" s="11">
        <f t="shared" si="4"/>
        <v>0</v>
      </c>
      <c r="C37" s="14">
        <f t="shared" si="5"/>
        <v>0</v>
      </c>
      <c r="D37" s="13" t="s">
        <v>0</v>
      </c>
      <c r="E37" s="9" t="s">
        <v>106</v>
      </c>
      <c r="F37" s="9" t="s">
        <v>107</v>
      </c>
      <c r="G37" s="9" t="s">
        <v>108</v>
      </c>
      <c r="H37" s="12">
        <v>6</v>
      </c>
      <c r="I37" s="9" t="s">
        <v>67</v>
      </c>
      <c r="J37" s="2">
        <f>Depenses_CSSP!$C$32</f>
        <v>0</v>
      </c>
    </row>
    <row r="38" spans="1:10" ht="15" customHeight="1" x14ac:dyDescent="0.2">
      <c r="A38" s="10">
        <f t="shared" si="3"/>
        <v>2019</v>
      </c>
      <c r="B38" s="11">
        <f t="shared" si="4"/>
        <v>0</v>
      </c>
      <c r="C38" s="14">
        <f t="shared" si="5"/>
        <v>0</v>
      </c>
      <c r="D38" s="13" t="s">
        <v>0</v>
      </c>
      <c r="E38" s="9" t="s">
        <v>106</v>
      </c>
      <c r="F38" s="9" t="s">
        <v>107</v>
      </c>
      <c r="G38" s="9" t="s">
        <v>108</v>
      </c>
      <c r="H38" s="12">
        <v>7</v>
      </c>
      <c r="I38" s="9" t="s">
        <v>68</v>
      </c>
      <c r="J38" s="2">
        <f>Depenses_CSSP!$C$33</f>
        <v>0</v>
      </c>
    </row>
    <row r="39" spans="1:10" ht="15" customHeight="1" x14ac:dyDescent="0.2">
      <c r="A39" s="10">
        <f t="shared" si="3"/>
        <v>2019</v>
      </c>
      <c r="B39" s="11">
        <f t="shared" si="4"/>
        <v>0</v>
      </c>
      <c r="C39" s="14">
        <f t="shared" si="5"/>
        <v>0</v>
      </c>
      <c r="D39" s="13" t="s">
        <v>0</v>
      </c>
      <c r="E39" s="9" t="s">
        <v>106</v>
      </c>
      <c r="F39" s="9" t="s">
        <v>107</v>
      </c>
      <c r="G39" s="9" t="s">
        <v>108</v>
      </c>
      <c r="H39" s="12">
        <v>8</v>
      </c>
      <c r="I39" s="9" t="s">
        <v>69</v>
      </c>
      <c r="J39" s="2">
        <f>Depenses_CSSP!$C$34</f>
        <v>0</v>
      </c>
    </row>
    <row r="40" spans="1:10" ht="15" customHeight="1" x14ac:dyDescent="0.2">
      <c r="A40" s="10">
        <f t="shared" si="3"/>
        <v>2019</v>
      </c>
      <c r="B40" s="11">
        <f t="shared" si="4"/>
        <v>0</v>
      </c>
      <c r="C40" s="14">
        <f t="shared" si="5"/>
        <v>0</v>
      </c>
      <c r="D40" s="13" t="s">
        <v>0</v>
      </c>
      <c r="E40" s="9" t="s">
        <v>106</v>
      </c>
      <c r="F40" s="9" t="s">
        <v>107</v>
      </c>
      <c r="G40" s="9" t="s">
        <v>108</v>
      </c>
      <c r="H40" s="12">
        <v>9</v>
      </c>
      <c r="I40" s="9" t="s">
        <v>70</v>
      </c>
      <c r="J40" s="2">
        <f>Depenses_CSSP!$C$35</f>
        <v>0</v>
      </c>
    </row>
    <row r="41" spans="1:10" ht="15" customHeight="1" x14ac:dyDescent="0.2">
      <c r="A41" s="10">
        <f t="shared" si="3"/>
        <v>2019</v>
      </c>
      <c r="B41" s="11">
        <f t="shared" si="4"/>
        <v>0</v>
      </c>
      <c r="C41" s="14">
        <f t="shared" si="5"/>
        <v>0</v>
      </c>
      <c r="D41" s="13" t="s">
        <v>0</v>
      </c>
      <c r="E41" s="9" t="s">
        <v>106</v>
      </c>
      <c r="F41" s="9" t="s">
        <v>108</v>
      </c>
      <c r="G41" s="9" t="s">
        <v>108</v>
      </c>
      <c r="H41" s="12">
        <v>10</v>
      </c>
      <c r="I41" s="9" t="s">
        <v>71</v>
      </c>
      <c r="J41" s="2">
        <f>Depenses_CSSP!$C$36</f>
        <v>0</v>
      </c>
    </row>
    <row r="42" spans="1:10" ht="15" customHeight="1" x14ac:dyDescent="0.2">
      <c r="A42" s="10">
        <f t="shared" si="3"/>
        <v>2019</v>
      </c>
      <c r="B42" s="11">
        <f t="shared" si="4"/>
        <v>0</v>
      </c>
      <c r="C42" s="14">
        <f t="shared" si="5"/>
        <v>0</v>
      </c>
      <c r="D42" s="13" t="s">
        <v>0</v>
      </c>
      <c r="E42" s="9" t="s">
        <v>106</v>
      </c>
      <c r="F42" s="9" t="s">
        <v>108</v>
      </c>
      <c r="G42" s="9" t="s">
        <v>108</v>
      </c>
      <c r="H42" s="12">
        <v>11</v>
      </c>
      <c r="I42" s="9" t="s">
        <v>72</v>
      </c>
      <c r="J42" s="2">
        <f>Depenses_CSSP!$C$37</f>
        <v>0</v>
      </c>
    </row>
    <row r="43" spans="1:10" ht="15" customHeight="1" x14ac:dyDescent="0.2">
      <c r="A43" s="10">
        <f t="shared" si="3"/>
        <v>2019</v>
      </c>
      <c r="B43" s="11">
        <f t="shared" si="4"/>
        <v>0</v>
      </c>
      <c r="C43" s="14">
        <f t="shared" si="5"/>
        <v>0</v>
      </c>
      <c r="D43" s="13" t="s">
        <v>0</v>
      </c>
      <c r="E43" s="9" t="s">
        <v>106</v>
      </c>
      <c r="F43" s="9" t="s">
        <v>108</v>
      </c>
      <c r="G43" s="9" t="s">
        <v>108</v>
      </c>
      <c r="H43" s="12">
        <v>12</v>
      </c>
      <c r="I43" s="9" t="s">
        <v>73</v>
      </c>
      <c r="J43" s="2">
        <f>Depenses_CSSP!$C$38</f>
        <v>0</v>
      </c>
    </row>
    <row r="44" spans="1:10" ht="15" customHeight="1" x14ac:dyDescent="0.2">
      <c r="A44" s="10">
        <f t="shared" si="3"/>
        <v>2019</v>
      </c>
      <c r="B44" s="11">
        <f t="shared" si="4"/>
        <v>0</v>
      </c>
      <c r="C44" s="14">
        <f t="shared" si="5"/>
        <v>0</v>
      </c>
      <c r="D44" s="13" t="s">
        <v>0</v>
      </c>
      <c r="E44" s="9" t="s">
        <v>106</v>
      </c>
      <c r="F44" s="9" t="s">
        <v>108</v>
      </c>
      <c r="G44" s="9" t="s">
        <v>108</v>
      </c>
      <c r="H44" s="12">
        <v>13</v>
      </c>
      <c r="I44" s="9" t="s">
        <v>74</v>
      </c>
      <c r="J44" s="2">
        <f>Depenses_CSSP!$C$39</f>
        <v>0</v>
      </c>
    </row>
    <row r="45" spans="1:10" ht="15" customHeight="1" x14ac:dyDescent="0.2">
      <c r="A45" s="10">
        <f t="shared" si="3"/>
        <v>2019</v>
      </c>
      <c r="B45" s="11">
        <f t="shared" si="4"/>
        <v>0</v>
      </c>
      <c r="C45" s="14">
        <f t="shared" si="5"/>
        <v>0</v>
      </c>
      <c r="D45" s="13" t="s">
        <v>0</v>
      </c>
      <c r="E45" s="9" t="s">
        <v>106</v>
      </c>
      <c r="F45" s="9" t="s">
        <v>107</v>
      </c>
      <c r="G45" s="9" t="s">
        <v>107</v>
      </c>
      <c r="H45" s="12">
        <v>14</v>
      </c>
      <c r="I45" s="9" t="s">
        <v>75</v>
      </c>
      <c r="J45" s="2">
        <f>Depenses_CSSP!$C$40</f>
        <v>0</v>
      </c>
    </row>
    <row r="46" spans="1:10" ht="15" customHeight="1" x14ac:dyDescent="0.2">
      <c r="A46" s="10">
        <f t="shared" si="3"/>
        <v>2019</v>
      </c>
      <c r="B46" s="11">
        <f t="shared" si="4"/>
        <v>0</v>
      </c>
      <c r="C46" s="14">
        <f t="shared" si="5"/>
        <v>0</v>
      </c>
      <c r="D46" s="13" t="s">
        <v>0</v>
      </c>
      <c r="E46" s="9" t="s">
        <v>106</v>
      </c>
      <c r="F46" s="9" t="s">
        <v>107</v>
      </c>
      <c r="G46" s="9" t="s">
        <v>107</v>
      </c>
      <c r="H46" s="12">
        <v>15</v>
      </c>
      <c r="I46" s="9" t="s">
        <v>76</v>
      </c>
      <c r="J46" s="2">
        <f>Depenses_CSSP!$C$41</f>
        <v>0</v>
      </c>
    </row>
    <row r="47" spans="1:10" ht="15" customHeight="1" x14ac:dyDescent="0.2">
      <c r="A47" s="10">
        <f t="shared" si="3"/>
        <v>2019</v>
      </c>
      <c r="B47" s="11">
        <f t="shared" si="4"/>
        <v>0</v>
      </c>
      <c r="C47" s="14">
        <f t="shared" si="5"/>
        <v>0</v>
      </c>
      <c r="D47" s="13" t="s">
        <v>0</v>
      </c>
      <c r="E47" s="13" t="s">
        <v>104</v>
      </c>
      <c r="F47" s="9" t="s">
        <v>107</v>
      </c>
      <c r="G47" s="9" t="s">
        <v>108</v>
      </c>
      <c r="H47" s="12">
        <v>1</v>
      </c>
      <c r="I47" s="9" t="s">
        <v>62</v>
      </c>
      <c r="J47" s="2">
        <f>Depenses_CSSP!$D$27</f>
        <v>0</v>
      </c>
    </row>
    <row r="48" spans="1:10" ht="15" customHeight="1" x14ac:dyDescent="0.2">
      <c r="A48" s="10">
        <f t="shared" si="3"/>
        <v>2019</v>
      </c>
      <c r="B48" s="11">
        <f t="shared" si="4"/>
        <v>0</v>
      </c>
      <c r="C48" s="14">
        <f t="shared" si="5"/>
        <v>0</v>
      </c>
      <c r="D48" s="13" t="s">
        <v>0</v>
      </c>
      <c r="E48" s="13" t="s">
        <v>104</v>
      </c>
      <c r="F48" s="9" t="s">
        <v>107</v>
      </c>
      <c r="G48" s="9" t="s">
        <v>108</v>
      </c>
      <c r="H48" s="12">
        <v>2</v>
      </c>
      <c r="I48" s="9" t="s">
        <v>63</v>
      </c>
      <c r="J48" s="2">
        <f>Depenses_CSSP!$D$28</f>
        <v>0</v>
      </c>
    </row>
    <row r="49" spans="1:10" ht="15" customHeight="1" x14ac:dyDescent="0.2">
      <c r="A49" s="10">
        <f t="shared" si="3"/>
        <v>2019</v>
      </c>
      <c r="B49" s="11">
        <f t="shared" si="4"/>
        <v>0</v>
      </c>
      <c r="C49" s="14">
        <f t="shared" si="5"/>
        <v>0</v>
      </c>
      <c r="D49" s="13" t="s">
        <v>0</v>
      </c>
      <c r="E49" s="13" t="s">
        <v>104</v>
      </c>
      <c r="F49" s="9" t="s">
        <v>107</v>
      </c>
      <c r="G49" s="9" t="s">
        <v>108</v>
      </c>
      <c r="H49" s="12">
        <v>3</v>
      </c>
      <c r="I49" s="9" t="s">
        <v>64</v>
      </c>
      <c r="J49" s="2">
        <f>Depenses_CSSP!$D$29</f>
        <v>0</v>
      </c>
    </row>
    <row r="50" spans="1:10" ht="15" customHeight="1" x14ac:dyDescent="0.2">
      <c r="A50" s="10">
        <f t="shared" si="3"/>
        <v>2019</v>
      </c>
      <c r="B50" s="11">
        <f t="shared" si="4"/>
        <v>0</v>
      </c>
      <c r="C50" s="14">
        <f t="shared" si="5"/>
        <v>0</v>
      </c>
      <c r="D50" s="13" t="s">
        <v>0</v>
      </c>
      <c r="E50" s="13" t="s">
        <v>104</v>
      </c>
      <c r="F50" s="9" t="s">
        <v>107</v>
      </c>
      <c r="G50" s="9" t="s">
        <v>108</v>
      </c>
      <c r="H50" s="12">
        <v>4</v>
      </c>
      <c r="I50" s="9" t="s">
        <v>65</v>
      </c>
      <c r="J50" s="2">
        <f>Depenses_CSSP!$D$30</f>
        <v>0</v>
      </c>
    </row>
    <row r="51" spans="1:10" ht="15" customHeight="1" x14ac:dyDescent="0.2">
      <c r="A51" s="10">
        <f t="shared" si="3"/>
        <v>2019</v>
      </c>
      <c r="B51" s="11">
        <f t="shared" si="4"/>
        <v>0</v>
      </c>
      <c r="C51" s="14">
        <f t="shared" si="5"/>
        <v>0</v>
      </c>
      <c r="D51" s="13" t="s">
        <v>0</v>
      </c>
      <c r="E51" s="13" t="s">
        <v>104</v>
      </c>
      <c r="F51" s="9" t="s">
        <v>107</v>
      </c>
      <c r="G51" s="9" t="s">
        <v>108</v>
      </c>
      <c r="H51" s="12">
        <v>5</v>
      </c>
      <c r="I51" s="9" t="s">
        <v>66</v>
      </c>
      <c r="J51" s="2">
        <f>Depenses_CSSP!$D$31</f>
        <v>0</v>
      </c>
    </row>
    <row r="52" spans="1:10" ht="15" customHeight="1" x14ac:dyDescent="0.2">
      <c r="A52" s="10">
        <f t="shared" si="3"/>
        <v>2019</v>
      </c>
      <c r="B52" s="11">
        <f t="shared" si="4"/>
        <v>0</v>
      </c>
      <c r="C52" s="14">
        <f t="shared" si="5"/>
        <v>0</v>
      </c>
      <c r="D52" s="13" t="s">
        <v>0</v>
      </c>
      <c r="E52" s="13" t="s">
        <v>104</v>
      </c>
      <c r="F52" s="9" t="s">
        <v>107</v>
      </c>
      <c r="G52" s="9" t="s">
        <v>108</v>
      </c>
      <c r="H52" s="12">
        <v>6</v>
      </c>
      <c r="I52" s="9" t="s">
        <v>67</v>
      </c>
      <c r="J52" s="2">
        <f>Depenses_CSSP!$D$32</f>
        <v>0</v>
      </c>
    </row>
    <row r="53" spans="1:10" ht="15" customHeight="1" x14ac:dyDescent="0.2">
      <c r="A53" s="10">
        <f t="shared" si="3"/>
        <v>2019</v>
      </c>
      <c r="B53" s="11">
        <f t="shared" si="4"/>
        <v>0</v>
      </c>
      <c r="C53" s="14">
        <f t="shared" si="5"/>
        <v>0</v>
      </c>
      <c r="D53" s="13" t="s">
        <v>0</v>
      </c>
      <c r="E53" s="13" t="s">
        <v>104</v>
      </c>
      <c r="F53" s="9" t="s">
        <v>107</v>
      </c>
      <c r="G53" s="9" t="s">
        <v>108</v>
      </c>
      <c r="H53" s="12">
        <v>7</v>
      </c>
      <c r="I53" s="9" t="s">
        <v>68</v>
      </c>
      <c r="J53" s="2">
        <f>Depenses_CSSP!$D$33</f>
        <v>0</v>
      </c>
    </row>
    <row r="54" spans="1:10" ht="15" customHeight="1" x14ac:dyDescent="0.2">
      <c r="A54" s="10">
        <f t="shared" si="3"/>
        <v>2019</v>
      </c>
      <c r="B54" s="11">
        <f t="shared" si="4"/>
        <v>0</v>
      </c>
      <c r="C54" s="14">
        <f t="shared" si="5"/>
        <v>0</v>
      </c>
      <c r="D54" s="13" t="s">
        <v>0</v>
      </c>
      <c r="E54" s="13" t="s">
        <v>104</v>
      </c>
      <c r="F54" s="9" t="s">
        <v>107</v>
      </c>
      <c r="G54" s="9" t="s">
        <v>108</v>
      </c>
      <c r="H54" s="12">
        <v>8</v>
      </c>
      <c r="I54" s="9" t="s">
        <v>69</v>
      </c>
      <c r="J54" s="2">
        <f>Depenses_CSSP!$D$34</f>
        <v>0</v>
      </c>
    </row>
    <row r="55" spans="1:10" ht="15" customHeight="1" x14ac:dyDescent="0.2">
      <c r="A55" s="10">
        <f t="shared" si="3"/>
        <v>2019</v>
      </c>
      <c r="B55" s="11">
        <f t="shared" si="4"/>
        <v>0</v>
      </c>
      <c r="C55" s="14">
        <f t="shared" si="5"/>
        <v>0</v>
      </c>
      <c r="D55" s="13" t="s">
        <v>0</v>
      </c>
      <c r="E55" s="13" t="s">
        <v>104</v>
      </c>
      <c r="F55" s="9" t="s">
        <v>107</v>
      </c>
      <c r="G55" s="9" t="s">
        <v>108</v>
      </c>
      <c r="H55" s="12">
        <v>9</v>
      </c>
      <c r="I55" s="9" t="s">
        <v>70</v>
      </c>
      <c r="J55" s="2">
        <f>Depenses_CSSP!$D$35</f>
        <v>0</v>
      </c>
    </row>
    <row r="56" spans="1:10" ht="15" customHeight="1" x14ac:dyDescent="0.2">
      <c r="A56" s="10">
        <f t="shared" si="3"/>
        <v>2019</v>
      </c>
      <c r="B56" s="11">
        <f t="shared" si="4"/>
        <v>0</v>
      </c>
      <c r="C56" s="14">
        <f t="shared" si="5"/>
        <v>0</v>
      </c>
      <c r="D56" s="13" t="s">
        <v>0</v>
      </c>
      <c r="E56" s="13" t="s">
        <v>104</v>
      </c>
      <c r="F56" s="9" t="s">
        <v>108</v>
      </c>
      <c r="G56" s="9" t="s">
        <v>108</v>
      </c>
      <c r="H56" s="12">
        <v>10</v>
      </c>
      <c r="I56" s="9" t="s">
        <v>71</v>
      </c>
      <c r="J56" s="2">
        <f>Depenses_CSSP!$D$36</f>
        <v>0</v>
      </c>
    </row>
    <row r="57" spans="1:10" ht="15" customHeight="1" x14ac:dyDescent="0.2">
      <c r="A57" s="10">
        <f t="shared" si="3"/>
        <v>2019</v>
      </c>
      <c r="B57" s="11">
        <f t="shared" si="4"/>
        <v>0</v>
      </c>
      <c r="C57" s="14">
        <f t="shared" si="5"/>
        <v>0</v>
      </c>
      <c r="D57" s="13" t="s">
        <v>0</v>
      </c>
      <c r="E57" s="13" t="s">
        <v>104</v>
      </c>
      <c r="F57" s="9" t="s">
        <v>108</v>
      </c>
      <c r="G57" s="9" t="s">
        <v>108</v>
      </c>
      <c r="H57" s="12">
        <v>11</v>
      </c>
      <c r="I57" s="9" t="s">
        <v>72</v>
      </c>
      <c r="J57" s="2">
        <f>Depenses_CSSP!$D$37</f>
        <v>0</v>
      </c>
    </row>
    <row r="58" spans="1:10" ht="15" customHeight="1" x14ac:dyDescent="0.2">
      <c r="A58" s="10">
        <f t="shared" si="3"/>
        <v>2019</v>
      </c>
      <c r="B58" s="11">
        <f t="shared" si="4"/>
        <v>0</v>
      </c>
      <c r="C58" s="14">
        <f t="shared" si="5"/>
        <v>0</v>
      </c>
      <c r="D58" s="13" t="s">
        <v>0</v>
      </c>
      <c r="E58" s="13" t="s">
        <v>104</v>
      </c>
      <c r="F58" s="9" t="s">
        <v>108</v>
      </c>
      <c r="G58" s="9" t="s">
        <v>108</v>
      </c>
      <c r="H58" s="12">
        <v>12</v>
      </c>
      <c r="I58" s="9" t="s">
        <v>73</v>
      </c>
      <c r="J58" s="2">
        <f>Depenses_CSSP!$D$38</f>
        <v>0</v>
      </c>
    </row>
    <row r="59" spans="1:10" ht="15" customHeight="1" x14ac:dyDescent="0.2">
      <c r="A59" s="10">
        <f t="shared" si="3"/>
        <v>2019</v>
      </c>
      <c r="B59" s="11">
        <f t="shared" si="4"/>
        <v>0</v>
      </c>
      <c r="C59" s="14">
        <f t="shared" si="5"/>
        <v>0</v>
      </c>
      <c r="D59" s="13" t="s">
        <v>0</v>
      </c>
      <c r="E59" s="13" t="s">
        <v>104</v>
      </c>
      <c r="F59" s="9" t="s">
        <v>108</v>
      </c>
      <c r="G59" s="9" t="s">
        <v>108</v>
      </c>
      <c r="H59" s="12">
        <v>13</v>
      </c>
      <c r="I59" s="9" t="s">
        <v>74</v>
      </c>
      <c r="J59" s="2">
        <f>Depenses_CSSP!$D$39</f>
        <v>0</v>
      </c>
    </row>
    <row r="60" spans="1:10" ht="15" customHeight="1" x14ac:dyDescent="0.2">
      <c r="A60" s="10">
        <f t="shared" si="3"/>
        <v>2019</v>
      </c>
      <c r="B60" s="11">
        <f t="shared" si="4"/>
        <v>0</v>
      </c>
      <c r="C60" s="14">
        <f t="shared" si="5"/>
        <v>0</v>
      </c>
      <c r="D60" s="13" t="s">
        <v>0</v>
      </c>
      <c r="E60" s="13" t="s">
        <v>104</v>
      </c>
      <c r="F60" s="9" t="s">
        <v>107</v>
      </c>
      <c r="G60" s="9" t="s">
        <v>107</v>
      </c>
      <c r="H60" s="12">
        <v>14</v>
      </c>
      <c r="I60" s="9" t="s">
        <v>75</v>
      </c>
      <c r="J60" s="2">
        <f>Depenses_CSSP!$D$40</f>
        <v>0</v>
      </c>
    </row>
    <row r="61" spans="1:10" ht="15" customHeight="1" x14ac:dyDescent="0.2">
      <c r="A61" s="10">
        <f t="shared" si="3"/>
        <v>2019</v>
      </c>
      <c r="B61" s="11">
        <f t="shared" si="4"/>
        <v>0</v>
      </c>
      <c r="C61" s="14">
        <f t="shared" si="5"/>
        <v>0</v>
      </c>
      <c r="D61" s="13" t="s">
        <v>0</v>
      </c>
      <c r="E61" s="13" t="s">
        <v>104</v>
      </c>
      <c r="F61" s="9" t="s">
        <v>107</v>
      </c>
      <c r="G61" s="9" t="s">
        <v>107</v>
      </c>
      <c r="H61" s="12">
        <v>15</v>
      </c>
      <c r="I61" s="9" t="s">
        <v>76</v>
      </c>
      <c r="J61" s="2">
        <f>Depenses_CSSP!$D$41</f>
        <v>0</v>
      </c>
    </row>
  </sheetData>
  <printOptions horizontalCentered="1"/>
  <pageMargins left="0.39370078740157499" right="0.39370078740157499" top="0.98425196850393704" bottom="0.59055118110236204" header="0.59055118110236204" footer="0.39370078740157499"/>
  <pageSetup paperSize="9" orientation="portrait" r:id="rId1"/>
  <headerFooter>
    <oddHeader>&amp;C&amp;"Calibri,Gras"&amp;12&amp;A</oddHeader>
    <oddFooter>&amp;L&amp;6&amp;Z&amp;F – &amp;A / &amp;D – &amp;T&amp;R&amp;8&amp;P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B03F9-50CB-4151-9791-9BD6DB1444C7}">
  <sheetPr codeName="Feuil9">
    <tabColor rgb="FFFF0000"/>
  </sheetPr>
  <dimension ref="A1:G8"/>
  <sheetViews>
    <sheetView showGridLines="0" workbookViewId="0">
      <selection activeCell="F5" sqref="F5"/>
    </sheetView>
  </sheetViews>
  <sheetFormatPr baseColWidth="10" defaultRowHeight="12" x14ac:dyDescent="0.2"/>
  <cols>
    <col min="1" max="2" width="11.42578125" style="8"/>
    <col min="3" max="3" width="39.7109375" style="8" bestFit="1" customWidth="1"/>
    <col min="4" max="4" width="11.42578125" style="8"/>
    <col min="5" max="5" width="21.7109375" style="8" bestFit="1" customWidth="1"/>
    <col min="6" max="16384" width="11.42578125" style="8"/>
  </cols>
  <sheetData>
    <row r="1" spans="1:7" ht="15" customHeight="1" x14ac:dyDescent="0.2">
      <c r="A1" s="3" t="s">
        <v>38</v>
      </c>
      <c r="B1" s="3" t="s">
        <v>39</v>
      </c>
      <c r="C1" s="3" t="s">
        <v>40</v>
      </c>
      <c r="D1" s="3" t="s">
        <v>34</v>
      </c>
      <c r="E1" s="3" t="s">
        <v>120</v>
      </c>
      <c r="F1" s="3" t="s">
        <v>37</v>
      </c>
      <c r="G1" s="3" t="s">
        <v>110</v>
      </c>
    </row>
    <row r="2" spans="1:7" ht="15" customHeight="1" x14ac:dyDescent="0.2">
      <c r="A2" s="10">
        <f t="shared" ref="A2:A8" si="0">Cell_Annee</f>
        <v>2019</v>
      </c>
      <c r="B2" s="11">
        <f t="shared" ref="B2:B8" si="1">Cell_Siren</f>
        <v>0</v>
      </c>
      <c r="C2" s="14">
        <f t="shared" ref="C2:C8" si="2">Cell_Nom_Organisme</f>
        <v>0</v>
      </c>
      <c r="D2" s="13" t="s">
        <v>0</v>
      </c>
      <c r="E2" s="13" t="s">
        <v>121</v>
      </c>
      <c r="F2" s="1">
        <f>Complements!$D$9</f>
        <v>0</v>
      </c>
      <c r="G2" s="2">
        <v>0</v>
      </c>
    </row>
    <row r="3" spans="1:7" ht="15" customHeight="1" x14ac:dyDescent="0.2">
      <c r="A3" s="10">
        <f t="shared" si="0"/>
        <v>2019</v>
      </c>
      <c r="B3" s="11">
        <f t="shared" si="1"/>
        <v>0</v>
      </c>
      <c r="C3" s="14">
        <f t="shared" si="2"/>
        <v>0</v>
      </c>
      <c r="D3" s="13" t="s">
        <v>0</v>
      </c>
      <c r="E3" s="13" t="s">
        <v>122</v>
      </c>
      <c r="F3" s="1">
        <f>Complements!$D$10</f>
        <v>0</v>
      </c>
      <c r="G3" s="2">
        <v>0</v>
      </c>
    </row>
    <row r="4" spans="1:7" ht="15" customHeight="1" x14ac:dyDescent="0.2">
      <c r="A4" s="10">
        <f t="shared" si="0"/>
        <v>2019</v>
      </c>
      <c r="B4" s="11">
        <f t="shared" si="1"/>
        <v>0</v>
      </c>
      <c r="C4" s="14">
        <f t="shared" si="2"/>
        <v>0</v>
      </c>
      <c r="D4" s="13" t="s">
        <v>0</v>
      </c>
      <c r="E4" s="13" t="s">
        <v>123</v>
      </c>
      <c r="F4" s="1">
        <v>0</v>
      </c>
      <c r="G4" s="2">
        <f>Complements!$D$15</f>
        <v>0</v>
      </c>
    </row>
    <row r="5" spans="1:7" ht="15" customHeight="1" x14ac:dyDescent="0.2">
      <c r="A5" s="10">
        <f t="shared" si="0"/>
        <v>2019</v>
      </c>
      <c r="B5" s="11">
        <f t="shared" si="1"/>
        <v>0</v>
      </c>
      <c r="C5" s="14">
        <f t="shared" si="2"/>
        <v>0</v>
      </c>
      <c r="D5" s="13" t="s">
        <v>1</v>
      </c>
      <c r="E5" s="13" t="s">
        <v>124</v>
      </c>
      <c r="F5" s="1">
        <f>Complements!$D$18</f>
        <v>0</v>
      </c>
      <c r="G5" s="2">
        <f>Complements!$D$19</f>
        <v>0</v>
      </c>
    </row>
    <row r="6" spans="1:7" ht="15" customHeight="1" x14ac:dyDescent="0.2">
      <c r="A6" s="10">
        <f t="shared" si="0"/>
        <v>2019</v>
      </c>
      <c r="B6" s="11">
        <f t="shared" si="1"/>
        <v>0</v>
      </c>
      <c r="C6" s="14">
        <f t="shared" si="2"/>
        <v>0</v>
      </c>
      <c r="D6" s="13" t="s">
        <v>0</v>
      </c>
      <c r="E6" s="13" t="s">
        <v>124</v>
      </c>
      <c r="F6" s="1">
        <f>Complements!$E$18</f>
        <v>0</v>
      </c>
      <c r="G6" s="2">
        <f>Complements!$E$19</f>
        <v>0</v>
      </c>
    </row>
    <row r="7" spans="1:7" ht="15" customHeight="1" x14ac:dyDescent="0.2">
      <c r="A7" s="10">
        <f t="shared" si="0"/>
        <v>2019</v>
      </c>
      <c r="B7" s="11">
        <f t="shared" si="1"/>
        <v>0</v>
      </c>
      <c r="C7" s="14">
        <f t="shared" si="2"/>
        <v>0</v>
      </c>
      <c r="D7" s="13" t="s">
        <v>0</v>
      </c>
      <c r="E7" s="13" t="s">
        <v>125</v>
      </c>
      <c r="F7" s="1">
        <f>Complements!$D$22</f>
        <v>0</v>
      </c>
      <c r="G7" s="2">
        <f>Complements!$D$23</f>
        <v>0</v>
      </c>
    </row>
    <row r="8" spans="1:7" ht="15" customHeight="1" x14ac:dyDescent="0.2">
      <c r="A8" s="10">
        <f t="shared" si="0"/>
        <v>2019</v>
      </c>
      <c r="B8" s="11">
        <f t="shared" si="1"/>
        <v>0</v>
      </c>
      <c r="C8" s="14">
        <f t="shared" si="2"/>
        <v>0</v>
      </c>
      <c r="D8" s="13" t="s">
        <v>1</v>
      </c>
      <c r="E8" s="13" t="s">
        <v>125</v>
      </c>
      <c r="F8" s="1">
        <f>Complements!$E$22</f>
        <v>0</v>
      </c>
      <c r="G8" s="2">
        <f>Complements!$E$23</f>
        <v>0</v>
      </c>
    </row>
  </sheetData>
  <printOptions horizontalCentered="1"/>
  <pageMargins left="0.39370078740157499" right="0.39370078740157499" top="0.98425196850393704" bottom="0.59055118110236204" header="0.59055118110236204" footer="0.39370078740157499"/>
  <pageSetup paperSize="9" orientation="portrait" r:id="rId1"/>
  <headerFooter>
    <oddHeader>&amp;C&amp;"Calibri,Gras"&amp;12&amp;A</oddHeader>
    <oddFooter>&amp;L&amp;6&amp;Z&amp;F – &amp;A / &amp;D – &amp;T&amp;R&amp;8&amp;P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6950E3AC548E4DBC647FCEBF54CB6B" ma:contentTypeVersion="8" ma:contentTypeDescription="Crée un document." ma:contentTypeScope="" ma:versionID="8f2dbb1c4a56fc69b7b1e627920926c7">
  <xsd:schema xmlns:xsd="http://www.w3.org/2001/XMLSchema" xmlns:xs="http://www.w3.org/2001/XMLSchema" xmlns:p="http://schemas.microsoft.com/office/2006/metadata/properties" xmlns:ns2="24805953-0efd-4c32-a3f5-e5d02a99eb37" xmlns:ns3="e5203cf2-7f80-41ae-9c10-96c6183f3ef7" targetNamespace="http://schemas.microsoft.com/office/2006/metadata/properties" ma:root="true" ma:fieldsID="a2507daec279daf6cc963ed743166ac0" ns2:_="" ns3:_="">
    <xsd:import namespace="24805953-0efd-4c32-a3f5-e5d02a99eb37"/>
    <xsd:import namespace="e5203cf2-7f80-41ae-9c10-96c6183f3ef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05953-0efd-4c32-a3f5-e5d02a99eb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203cf2-7f80-41ae-9c10-96c6183f3ef7"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0BF51F-3DEE-4EEA-AF48-71D11DC4C212}">
  <ds:schemaRefs>
    <ds:schemaRef ds:uri="24805953-0efd-4c32-a3f5-e5d02a99eb37"/>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http://schemas.microsoft.com/office/2006/documentManagement/types"/>
    <ds:schemaRef ds:uri="http://purl.org/dc/dcmitype/"/>
    <ds:schemaRef ds:uri="e5203cf2-7f80-41ae-9c10-96c6183f3ef7"/>
    <ds:schemaRef ds:uri="http://www.w3.org/XML/1998/namespace"/>
    <ds:schemaRef ds:uri="http://purl.org/dc/terms/"/>
  </ds:schemaRefs>
</ds:datastoreItem>
</file>

<file path=customXml/itemProps2.xml><?xml version="1.0" encoding="utf-8"?>
<ds:datastoreItem xmlns:ds="http://schemas.openxmlformats.org/officeDocument/2006/customXml" ds:itemID="{48ADD4FB-6C75-4649-B2C9-B0753A1C243C}">
  <ds:schemaRefs>
    <ds:schemaRef ds:uri="http://schemas.microsoft.com/sharepoint/v3/contenttype/forms"/>
  </ds:schemaRefs>
</ds:datastoreItem>
</file>

<file path=customXml/itemProps3.xml><?xml version="1.0" encoding="utf-8"?>
<ds:datastoreItem xmlns:ds="http://schemas.openxmlformats.org/officeDocument/2006/customXml" ds:itemID="{C3B35AE9-084C-430A-8FA4-41DD37B23F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05953-0efd-4c32-a3f5-e5d02a99eb37"/>
    <ds:schemaRef ds:uri="e5203cf2-7f80-41ae-9c10-96c6183f3e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4</vt:i4>
      </vt:variant>
    </vt:vector>
  </HeadingPairs>
  <TitlesOfParts>
    <vt:vector size="13" baseType="lpstr">
      <vt:lpstr>Age_Sexe</vt:lpstr>
      <vt:lpstr>Depenses_CSS</vt:lpstr>
      <vt:lpstr>Depenses_CSSP</vt:lpstr>
      <vt:lpstr>Complements</vt:lpstr>
      <vt:lpstr>Explications_par_poste_Depense</vt:lpstr>
      <vt:lpstr>Précisions_Fusions</vt:lpstr>
      <vt:lpstr>Bdd_Age_Sexe</vt:lpstr>
      <vt:lpstr>Bdd_Depenses</vt:lpstr>
      <vt:lpstr>Bdd_Compléments</vt:lpstr>
      <vt:lpstr>Cell_Annee</vt:lpstr>
      <vt:lpstr>Cell_Forfait</vt:lpstr>
      <vt:lpstr>Cell_Nom_Organisme</vt:lpstr>
      <vt:lpstr>Cell_Siren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 COMTE</dc:creator>
  <cp:lastModifiedBy>Stéphane RUNFOLA</cp:lastModifiedBy>
  <cp:lastPrinted>2019-10-22T10:17:56Z</cp:lastPrinted>
  <dcterms:created xsi:type="dcterms:W3CDTF">2019-10-03T09:56:09Z</dcterms:created>
  <dcterms:modified xsi:type="dcterms:W3CDTF">2019-12-04T10:34:44Z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22533200</vt:r8>
  </property>
  <property fmtid="{D5CDD505-2E9C-101B-9397-08002B2CF9AE}" pid="3" name="ContentTypeId">
    <vt:lpwstr>0x010100136950E3AC548E4DBC647FCEBF54CB6B</vt:lpwstr>
  </property>
</Properties>
</file>